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TDSheet!$A$7:$J$7</definedName>
  </definedNames>
  <calcPr calcId="114210"/>
</workbook>
</file>

<file path=xl/calcChain.xml><?xml version="1.0" encoding="utf-8"?>
<calcChain xmlns="http://schemas.openxmlformats.org/spreadsheetml/2006/main">
  <c r="H1249" i="1"/>
  <c r="H1250"/>
  <c r="H1260"/>
  <c r="H1276"/>
  <c r="H1277"/>
  <c r="H1313"/>
  <c r="H1314"/>
  <c r="H1315"/>
  <c r="H1316"/>
  <c r="H1317"/>
  <c r="H1318"/>
  <c r="H1347"/>
  <c r="H1402"/>
  <c r="H1475"/>
  <c r="H1506"/>
  <c r="H1649"/>
  <c r="H1663"/>
  <c r="H1669"/>
  <c r="H1708"/>
  <c r="H1744"/>
  <c r="H1743"/>
  <c r="H1745"/>
  <c r="H1746"/>
  <c r="H1747"/>
  <c r="H1748"/>
  <c r="H1753"/>
  <c r="H1756"/>
  <c r="H1761"/>
  <c r="H1762"/>
  <c r="H1767"/>
  <c r="H1772"/>
  <c r="H1773"/>
  <c r="H1774"/>
  <c r="H1775"/>
  <c r="H1779"/>
  <c r="H1780"/>
  <c r="H1787"/>
  <c r="H1788"/>
  <c r="H1789"/>
  <c r="H1790"/>
  <c r="H1792"/>
  <c r="H1796"/>
  <c r="H1799"/>
  <c r="H1803"/>
  <c r="H1804"/>
  <c r="H1813"/>
  <c r="H1826"/>
  <c r="H1836"/>
  <c r="H1837"/>
  <c r="H1838"/>
  <c r="H1839"/>
  <c r="H1840"/>
  <c r="H1841"/>
  <c r="H1842"/>
  <c r="H1843"/>
  <c r="H1844"/>
  <c r="H1845"/>
  <c r="H1846"/>
  <c r="H1847"/>
  <c r="H1848"/>
  <c r="H1849"/>
  <c r="H1850"/>
  <c r="H1852"/>
  <c r="H1854"/>
  <c r="H1855"/>
  <c r="H1856"/>
  <c r="H1857"/>
  <c r="H1858"/>
  <c r="H1859"/>
  <c r="H1864"/>
  <c r="H1879"/>
  <c r="H1890"/>
  <c r="H1892"/>
  <c r="H1895"/>
  <c r="H1896"/>
  <c r="H1897"/>
  <c r="H1904"/>
  <c r="H1909"/>
  <c r="H1910"/>
  <c r="H1914"/>
  <c r="H1915"/>
  <c r="H1926"/>
  <c r="H1927"/>
  <c r="H1928"/>
  <c r="H1932"/>
  <c r="H1933"/>
  <c r="H1934"/>
  <c r="H1944"/>
  <c r="H1948"/>
  <c r="H1951"/>
  <c r="H1953"/>
  <c r="H1956"/>
  <c r="H1959"/>
  <c r="H1961"/>
  <c r="H1965"/>
  <c r="H1964"/>
  <c r="H1962"/>
  <c r="H1963"/>
  <c r="H2022"/>
  <c r="H2024"/>
  <c r="H2018"/>
  <c r="H2019"/>
  <c r="H2020"/>
  <c r="H2021"/>
  <c r="H2023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17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1968"/>
  <c r="H1952"/>
  <c r="H1954"/>
  <c r="H1955"/>
  <c r="H1957"/>
  <c r="H1958"/>
  <c r="H1960"/>
  <c r="H1966"/>
  <c r="H1950"/>
  <c r="H1903"/>
  <c r="H1905"/>
  <c r="H1906"/>
  <c r="H1907"/>
  <c r="H1908"/>
  <c r="H1911"/>
  <c r="H1912"/>
  <c r="H1913"/>
  <c r="H1916"/>
  <c r="H1917"/>
  <c r="H1918"/>
  <c r="H1919"/>
  <c r="H1920"/>
  <c r="H1921"/>
  <c r="H1922"/>
  <c r="H1923"/>
  <c r="H1924"/>
  <c r="H1925"/>
  <c r="H1929"/>
  <c r="H1930"/>
  <c r="H1931"/>
  <c r="H1935"/>
  <c r="H1936"/>
  <c r="H1937"/>
  <c r="H1938"/>
  <c r="H1939"/>
  <c r="H1940"/>
  <c r="H1941"/>
  <c r="H1942"/>
  <c r="H1943"/>
  <c r="H1945"/>
  <c r="H1946"/>
  <c r="H1947"/>
  <c r="H1902"/>
  <c r="H1900"/>
  <c r="H1899"/>
  <c r="H1736"/>
  <c r="H1737"/>
  <c r="H1738"/>
  <c r="H1739"/>
  <c r="H1740"/>
  <c r="H1741"/>
  <c r="H1742"/>
  <c r="H1749"/>
  <c r="H1750"/>
  <c r="H1751"/>
  <c r="H1752"/>
  <c r="H1754"/>
  <c r="H1755"/>
  <c r="H1757"/>
  <c r="H1758"/>
  <c r="H1759"/>
  <c r="H1760"/>
  <c r="H1763"/>
  <c r="H1764"/>
  <c r="H1765"/>
  <c r="H1766"/>
  <c r="H1768"/>
  <c r="H1769"/>
  <c r="H1770"/>
  <c r="H1771"/>
  <c r="H1776"/>
  <c r="H1777"/>
  <c r="H1778"/>
  <c r="H1781"/>
  <c r="H1782"/>
  <c r="H1783"/>
  <c r="H1784"/>
  <c r="H1785"/>
  <c r="H1786"/>
  <c r="H1791"/>
  <c r="H1793"/>
  <c r="H1794"/>
  <c r="H1795"/>
  <c r="H1797"/>
  <c r="H1798"/>
  <c r="H1800"/>
  <c r="H1801"/>
  <c r="H1802"/>
  <c r="H1805"/>
  <c r="H1806"/>
  <c r="H1807"/>
  <c r="H1808"/>
  <c r="H1809"/>
  <c r="H1810"/>
  <c r="H1811"/>
  <c r="H1812"/>
  <c r="H1814"/>
  <c r="H1815"/>
  <c r="H1816"/>
  <c r="H1817"/>
  <c r="H1818"/>
  <c r="H1819"/>
  <c r="H1820"/>
  <c r="H1821"/>
  <c r="H1822"/>
  <c r="H1823"/>
  <c r="H1824"/>
  <c r="H1825"/>
  <c r="H1827"/>
  <c r="H1828"/>
  <c r="H1829"/>
  <c r="H1830"/>
  <c r="H1831"/>
  <c r="H1832"/>
  <c r="H1833"/>
  <c r="H1834"/>
  <c r="H1835"/>
  <c r="H1851"/>
  <c r="H1853"/>
  <c r="H1860"/>
  <c r="H1861"/>
  <c r="H1862"/>
  <c r="H1863"/>
  <c r="H1865"/>
  <c r="H1866"/>
  <c r="H1867"/>
  <c r="H1868"/>
  <c r="H1869"/>
  <c r="H1870"/>
  <c r="H1871"/>
  <c r="H1872"/>
  <c r="H1873"/>
  <c r="H1874"/>
  <c r="H1875"/>
  <c r="H1876"/>
  <c r="H1877"/>
  <c r="H1878"/>
  <c r="H1880"/>
  <c r="H1881"/>
  <c r="H1882"/>
  <c r="H1883"/>
  <c r="H1884"/>
  <c r="H1885"/>
  <c r="H1886"/>
  <c r="H1887"/>
  <c r="H1888"/>
  <c r="H1889"/>
  <c r="H1891"/>
  <c r="H1893"/>
  <c r="H1735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50"/>
  <c r="H1651"/>
  <c r="H1652"/>
  <c r="H1653"/>
  <c r="H1654"/>
  <c r="H1655"/>
  <c r="H1656"/>
  <c r="H1657"/>
  <c r="H1658"/>
  <c r="H1659"/>
  <c r="H1660"/>
  <c r="H1661"/>
  <c r="H1662"/>
  <c r="H1664"/>
  <c r="H1665"/>
  <c r="H1666"/>
  <c r="H1667"/>
  <c r="H1668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401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345"/>
  <c r="H1346"/>
  <c r="H1344"/>
  <c r="H1339"/>
  <c r="H1340"/>
  <c r="H1341"/>
  <c r="H1342"/>
  <c r="H1338"/>
  <c r="H1322"/>
  <c r="H1323"/>
  <c r="H1324"/>
  <c r="H1325"/>
  <c r="H1326"/>
  <c r="H1327"/>
  <c r="H1328"/>
  <c r="H1329"/>
  <c r="H1330"/>
  <c r="H1331"/>
  <c r="H1332"/>
  <c r="H1333"/>
  <c r="H1334"/>
  <c r="H1335"/>
  <c r="H1336"/>
  <c r="H1321"/>
  <c r="H1170"/>
  <c r="H1171"/>
  <c r="H1172"/>
  <c r="H1173"/>
  <c r="H1174"/>
  <c r="H1175"/>
  <c r="H1177"/>
  <c r="H1178"/>
  <c r="H1179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51"/>
  <c r="H1252"/>
  <c r="H1253"/>
  <c r="H1254"/>
  <c r="H1255"/>
  <c r="H1256"/>
  <c r="H1257"/>
  <c r="H1258"/>
  <c r="H1259"/>
  <c r="H1261"/>
  <c r="H1262"/>
  <c r="H1263"/>
  <c r="H1264"/>
  <c r="H1265"/>
  <c r="H1266"/>
  <c r="H1267"/>
  <c r="H1268"/>
  <c r="H1269"/>
  <c r="H1270"/>
  <c r="H1271"/>
  <c r="H1272"/>
  <c r="H1273"/>
  <c r="H1274"/>
  <c r="H1275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9"/>
  <c r="H1169"/>
  <c r="H1046"/>
  <c r="H1047"/>
  <c r="H1048"/>
  <c r="H1049"/>
  <c r="H1050"/>
  <c r="H1051"/>
  <c r="H1052"/>
  <c r="H1053"/>
  <c r="H1054"/>
  <c r="H1055"/>
  <c r="H1056"/>
  <c r="H1057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7"/>
  <c r="H1045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04"/>
  <c r="H653"/>
  <c r="H654"/>
  <c r="H655"/>
  <c r="H656"/>
  <c r="H657"/>
  <c r="H658"/>
  <c r="H659"/>
  <c r="H660"/>
  <c r="H661"/>
  <c r="H662"/>
  <c r="H663"/>
  <c r="H664"/>
  <c r="H665"/>
  <c r="H669"/>
  <c r="H670"/>
  <c r="H671"/>
  <c r="H672"/>
  <c r="H673"/>
  <c r="H674"/>
  <c r="H675"/>
  <c r="H676"/>
  <c r="H679"/>
  <c r="H680"/>
  <c r="H681"/>
  <c r="H682"/>
  <c r="H683"/>
  <c r="H684"/>
  <c r="H685"/>
  <c r="H686"/>
  <c r="H687"/>
  <c r="H688"/>
  <c r="H689"/>
  <c r="H690"/>
  <c r="H691"/>
  <c r="H692"/>
  <c r="H693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4"/>
  <c r="H735"/>
  <c r="H736"/>
  <c r="H737"/>
  <c r="H738"/>
  <c r="H740"/>
  <c r="H741"/>
  <c r="H742"/>
  <c r="H744"/>
  <c r="H745"/>
  <c r="H746"/>
  <c r="H747"/>
  <c r="H748"/>
  <c r="H749"/>
  <c r="H750"/>
  <c r="H751"/>
  <c r="H752"/>
  <c r="H753"/>
  <c r="H758"/>
  <c r="H759"/>
  <c r="H760"/>
  <c r="H761"/>
  <c r="H764"/>
  <c r="H766"/>
  <c r="H771"/>
  <c r="H772"/>
  <c r="H773"/>
  <c r="H776"/>
  <c r="H777"/>
  <c r="H778"/>
  <c r="H780"/>
  <c r="H781"/>
  <c r="H782"/>
  <c r="H784"/>
  <c r="H785"/>
  <c r="H786"/>
  <c r="H787"/>
  <c r="H788"/>
  <c r="H789"/>
  <c r="H790"/>
  <c r="H791"/>
  <c r="H793"/>
  <c r="H794"/>
  <c r="H795"/>
  <c r="H796"/>
  <c r="H797"/>
  <c r="H798"/>
  <c r="H799"/>
  <c r="H800"/>
  <c r="H801"/>
  <c r="H802"/>
  <c r="H803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3"/>
  <c r="H896"/>
  <c r="H897"/>
  <c r="H901"/>
  <c r="H902"/>
  <c r="H904"/>
  <c r="H905"/>
  <c r="H906"/>
  <c r="H907"/>
  <c r="H909"/>
  <c r="H910"/>
  <c r="H911"/>
  <c r="H912"/>
  <c r="H913"/>
  <c r="H914"/>
  <c r="H915"/>
  <c r="H920"/>
  <c r="H921"/>
  <c r="H922"/>
  <c r="H923"/>
  <c r="H924"/>
  <c r="H925"/>
  <c r="H926"/>
  <c r="H927"/>
  <c r="H930"/>
  <c r="H931"/>
  <c r="H932"/>
  <c r="H933"/>
  <c r="H934"/>
  <c r="H935"/>
  <c r="H937"/>
  <c r="H939"/>
  <c r="H940"/>
  <c r="H942"/>
  <c r="H943"/>
  <c r="H944"/>
  <c r="H946"/>
  <c r="H947"/>
  <c r="H948"/>
  <c r="H954"/>
  <c r="H957"/>
  <c r="H958"/>
  <c r="H959"/>
  <c r="H960"/>
  <c r="H962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91"/>
  <c r="H992"/>
  <c r="H993"/>
  <c r="H994"/>
  <c r="H995"/>
  <c r="H996"/>
  <c r="H997"/>
  <c r="H1000"/>
  <c r="H1001"/>
  <c r="H652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348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60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10"/>
</calcChain>
</file>

<file path=xl/sharedStrings.xml><?xml version="1.0" encoding="utf-8"?>
<sst xmlns="http://schemas.openxmlformats.org/spreadsheetml/2006/main" count="8081" uniqueCount="3961">
  <si>
    <t>530 690 11 22 ОБЛИЦОВКА ПОДОКОННОГО БРУСА ПЕР</t>
  </si>
  <si>
    <t xml:space="preserve">ЛИ001012680         </t>
  </si>
  <si>
    <t>530 690 12 22 ОБЛИЦОВКА ПОДОКОННОГО БРУСА ПЕР</t>
  </si>
  <si>
    <t xml:space="preserve">ЛИ001012681         </t>
  </si>
  <si>
    <t>530 690 13 22 ОБЛИЦОВКА СТЕКЛА ВОДИТЕЛЯ НИЖНЯ</t>
  </si>
  <si>
    <t xml:space="preserve">ЛИ001012682         </t>
  </si>
  <si>
    <t>530 690 14 22 ОБЛИЦОВКА ПОДОКОННОГО БРУСА ЗАД</t>
  </si>
  <si>
    <t xml:space="preserve">ЛИ001012683         </t>
  </si>
  <si>
    <t>530 690 15 22 ОБЛИЦОВКА ПОДОКОННОГО БРУСА ЗАД</t>
  </si>
  <si>
    <t xml:space="preserve">ЛИ001012684         </t>
  </si>
  <si>
    <t>530 690 16 22 ОБЛИЦОВКА ЗАДНЕЙ СТОЙКИ ПРАВАЯ</t>
  </si>
  <si>
    <t xml:space="preserve">ЛИ001012685         </t>
  </si>
  <si>
    <t>530 690 17 22 ОБЛИЦОВКА ЗАДНЕЙ СТОЙКИ ЛЕВАЯ</t>
  </si>
  <si>
    <t xml:space="preserve">ЛИ001012686         </t>
  </si>
  <si>
    <t>530 690 18 22 ОБЛИЦОВКА ПОДОКОННОГО БРУСА (С</t>
  </si>
  <si>
    <t xml:space="preserve">ЛИ001012687         </t>
  </si>
  <si>
    <t>532 690 03 22 ОБЛИЦОВКА НАДОКОННОГО БРУСА ЗАД</t>
  </si>
  <si>
    <t xml:space="preserve">ЛИ001012718         </t>
  </si>
  <si>
    <t>532 690 04 22 ОБЛИЦОВКА НАДОКОННОГО БРУСА ЗАД</t>
  </si>
  <si>
    <t xml:space="preserve">ЛИ001012719         </t>
  </si>
  <si>
    <t>АС-САВ1-3-1500-048 ТЯГА</t>
  </si>
  <si>
    <t xml:space="preserve">ЛИ001025366         </t>
  </si>
  <si>
    <t>АС-60-101-11-ЗАМОК</t>
  </si>
  <si>
    <t xml:space="preserve">ЛИ001025367         </t>
  </si>
  <si>
    <t>R4-0-43922-1ДОПОЛНИТЕЛЬНАЯ ДЕТАЛЬ</t>
  </si>
  <si>
    <t xml:space="preserve">ЛИ001025368         </t>
  </si>
  <si>
    <t>61304 6200957 52# НАКЛАДКА НИЖНЯЯ Т6134620095</t>
  </si>
  <si>
    <t xml:space="preserve">ЛИ001044466         </t>
  </si>
  <si>
    <t>52527 5312014 00# КОМПЛЕКТ ДЕТАЛЕЙ ИЗ СПЛЭНА 5256.25М-5312014</t>
  </si>
  <si>
    <t xml:space="preserve">ЛИ001095003         </t>
  </si>
  <si>
    <t>КОЖУХ 525625-5107029-01</t>
  </si>
  <si>
    <t xml:space="preserve">ЛИ001096007         </t>
  </si>
  <si>
    <t>62132 5701700 00# ПАНЕЛЬ КРЫШИ СРЕДНЯЯ 6213,20-5701700</t>
  </si>
  <si>
    <t xml:space="preserve">ЛИ001096285         </t>
  </si>
  <si>
    <t>62132 5701721 30# ПАНЕЛЬ КРЫШИ БОКОВАЯ 6213,20-5701721</t>
  </si>
  <si>
    <t xml:space="preserve">ЛИ001096286         </t>
  </si>
  <si>
    <t>52922 5615001 00# КОЖУХ ЗАДНЕГО ТАБЛО</t>
  </si>
  <si>
    <t xml:space="preserve">ЛИ001096307         </t>
  </si>
  <si>
    <t>ПАНЕЛЬ 5292.21-5702067-01</t>
  </si>
  <si>
    <t xml:space="preserve">ЛИ001096314         </t>
  </si>
  <si>
    <t>52922 107057 00# 59222 107057 00# 52922 5107057 00# ОБЛИЦ.АРКИ ЗАДНЕЙ.ЛЕВАЯ. 5292.20-5107057</t>
  </si>
  <si>
    <t xml:space="preserve">ЛИ001096326         </t>
  </si>
  <si>
    <t>52922 5702213 01# 52922 702213 01# 59222 702213 01# 52922 5702213 01# ПАНЕЛЬ ПОТОЛКА 5292.20-5702213</t>
  </si>
  <si>
    <t xml:space="preserve">ЛИ001096350         </t>
  </si>
  <si>
    <t>59222 6108316 00# КОЖУХ 5292..22-6108316</t>
  </si>
  <si>
    <t xml:space="preserve">ЛИ001096369         </t>
  </si>
  <si>
    <t>ЗАГЛУШКА</t>
  </si>
  <si>
    <t xml:space="preserve">ЛИ001096485         </t>
  </si>
  <si>
    <t>59222 702213 02# 52922 5702213 02# ПАНЕЛЬ ПОТОЛКА 529220-5702213-02</t>
  </si>
  <si>
    <t xml:space="preserve">ЛИ001096488         </t>
  </si>
  <si>
    <t>ПРОФЕЛЬ РАССЕВ.5292.22-570219(855мм)</t>
  </si>
  <si>
    <t xml:space="preserve">ЛИ001096591         </t>
  </si>
  <si>
    <t>ПАНЕЛЬ ПОТОЛКА 529222-5702219-01 СБ</t>
  </si>
  <si>
    <t xml:space="preserve">ЛИ001096671         </t>
  </si>
  <si>
    <t>ПАНЕЛЬ ПРИВОДА 529222-5702221-20 СБ</t>
  </si>
  <si>
    <t xml:space="preserve">ЛИ001096672         </t>
  </si>
  <si>
    <t>Облицовка подиума  529222-5107098 (грабиол)</t>
  </si>
  <si>
    <t xml:space="preserve">ЛИ001096717         </t>
  </si>
  <si>
    <t>ВОЗДУХОВОД ЛОБОВОГО СТЕКЛА 530 680 04 87</t>
  </si>
  <si>
    <t xml:space="preserve">ЛИ001096755         </t>
  </si>
  <si>
    <t>ПАНЕЛЬ ПРИБОРОВ 530 680 01 87</t>
  </si>
  <si>
    <t xml:space="preserve">ЛИ001096756         </t>
  </si>
  <si>
    <t>КОРПУС ПАНЕЛИ 530 680 02 87</t>
  </si>
  <si>
    <t xml:space="preserve">ЛИ001096757         </t>
  </si>
  <si>
    <t>ПЕПЕЛЬНИЦА ВАЗ-21230-8203010-10</t>
  </si>
  <si>
    <t xml:space="preserve">ЛИ001096758         </t>
  </si>
  <si>
    <t>53000 8200153 00# БЛОК ПРИКУРИВАТЕЛЯ 530 682 01 53</t>
  </si>
  <si>
    <t xml:space="preserve">ЛИ001096759         </t>
  </si>
  <si>
    <t>ДЕФРОСТЕР ПАНЕЛИ ПРАВЫЙ 530 688 01 68</t>
  </si>
  <si>
    <t xml:space="preserve">ЛИ001096760         </t>
  </si>
  <si>
    <t>ЗАГЛУШКА ПАНЕЛИ ПРИБОРОВ 530 689 01 74</t>
  </si>
  <si>
    <t xml:space="preserve">ЛИ001096761         </t>
  </si>
  <si>
    <t>ДЕФРОСТЕР ПАНЕЛИ НИЖНИЙ 530 688 02 68</t>
  </si>
  <si>
    <t xml:space="preserve">ЛИ001096762         </t>
  </si>
  <si>
    <t>ЗАГЛУШКА 3302-2803306-10</t>
  </si>
  <si>
    <t xml:space="preserve">ЛИ001096767         </t>
  </si>
  <si>
    <t>ОБЛИЦОВКА  ЗАДКА 529222-5602250-21 МК СБ</t>
  </si>
  <si>
    <t xml:space="preserve">ЛИ001096793         </t>
  </si>
  <si>
    <t>ПАНЕЛЬ ПОТОЛКА 529230-5702217-01</t>
  </si>
  <si>
    <t xml:space="preserve">ЛИ001096794         </t>
  </si>
  <si>
    <t>52926 5702211 03# ЗАГЛУШКА Д 32</t>
  </si>
  <si>
    <t xml:space="preserve">ЛИ001096826         </t>
  </si>
  <si>
    <t>Заглушка Д 27,8</t>
  </si>
  <si>
    <t xml:space="preserve">ЛИ001096827         </t>
  </si>
  <si>
    <t>59222 5107096 78# ОБЛ-КА ПОДИУМА ПЕРЕД.ПРАВ.СЕКЦ Т1/470 2014</t>
  </si>
  <si>
    <t xml:space="preserve">ЛИ096000027         </t>
  </si>
  <si>
    <t>Панель потолка правая задняя в сборе 529220-5702211-01</t>
  </si>
  <si>
    <t xml:space="preserve">ЛИ096000045         </t>
  </si>
  <si>
    <t>091(ЛИ)-Склад стекла, масок и фитинга</t>
  </si>
  <si>
    <t>Хомут Nоrmf Тоrrо S 20-32\9 c7-W</t>
  </si>
  <si>
    <t xml:space="preserve">ЛИ001029141         </t>
  </si>
  <si>
    <t>17000 1900127 00# ХОМУТ TORRO S170 -190/12-C7-W1</t>
  </si>
  <si>
    <t xml:space="preserve">ЛИ001029180         </t>
  </si>
  <si>
    <t>Хомут-Норма 20-32/9С7-WЗWF с пружинной вставкой</t>
  </si>
  <si>
    <t xml:space="preserve">ЛИ001029836         </t>
  </si>
  <si>
    <t>стклопакет боковой 529 670 15 04</t>
  </si>
  <si>
    <t xml:space="preserve">ЛИ001046787         </t>
  </si>
  <si>
    <t>стеклопакет боковой 529 670 18 04</t>
  </si>
  <si>
    <t xml:space="preserve">ЛИ001046790         </t>
  </si>
  <si>
    <t>стеклопакет боковой 529 670 19 04</t>
  </si>
  <si>
    <t xml:space="preserve">ЛИ001046792         </t>
  </si>
  <si>
    <t>094(ЛИ)-Склад нормалей и поковок</t>
  </si>
  <si>
    <t>01500 3912255 10# ГОЛОВКА В СБОРЕ МД151 01500391225510</t>
  </si>
  <si>
    <t xml:space="preserve">ЛИ001027210         </t>
  </si>
  <si>
    <t>52530 8120361 30# ПЕРЕХОДНИК 52530812036130</t>
  </si>
  <si>
    <t xml:space="preserve">ЛИ001029160         </t>
  </si>
  <si>
    <t>ПРУЖИНА 5256-3401632</t>
  </si>
  <si>
    <t xml:space="preserve">ЛИ001030927         </t>
  </si>
  <si>
    <t>ПРУЖИНА 5256-5305150</t>
  </si>
  <si>
    <t xml:space="preserve">ЛИ001056011         </t>
  </si>
  <si>
    <t>5256-5406037 НАПРАВЛЯЮЩАЯ ПОЛЗНА ЗАМКА</t>
  </si>
  <si>
    <t xml:space="preserve">ЛИ001056186         </t>
  </si>
  <si>
    <t>00000 0052310 00# ВИНТ 3,5х10 ТУ 37.001.040-96</t>
  </si>
  <si>
    <t xml:space="preserve">ЛИ001079211         </t>
  </si>
  <si>
    <t>ВТУЛКА 5256-2919540</t>
  </si>
  <si>
    <t xml:space="preserve">ЛИ001079249         </t>
  </si>
  <si>
    <t>КОЛЬЦО ВРЕЗНОЕ S12 DIN3861-ST 003861012007</t>
  </si>
  <si>
    <t xml:space="preserve">ЛИ001079259         </t>
  </si>
  <si>
    <t>БОЛТ DIN 931 (кл.пр.8,8) 2506 -000 1080-101</t>
  </si>
  <si>
    <t xml:space="preserve">ЛИ001079492         </t>
  </si>
  <si>
    <t>ВИНТ DIN7984 М8*30 8.8ц</t>
  </si>
  <si>
    <t xml:space="preserve">ЛИ001079564         </t>
  </si>
  <si>
    <t>000933 006175 БОЛТ М6*16-8.8 DIN 933 DBL 8451</t>
  </si>
  <si>
    <t xml:space="preserve">ЛИ001079580         </t>
  </si>
  <si>
    <t>007984 006011 ВИНТ М6*20-8.8DIN 7984 DBL845</t>
  </si>
  <si>
    <t xml:space="preserve">ЛИ001079585         </t>
  </si>
  <si>
    <t>007984 008036 М8*16-8.8 DIN 7984 DBL 845</t>
  </si>
  <si>
    <t xml:space="preserve">ЛИ001079642         </t>
  </si>
  <si>
    <t>916016 025201 ХОМУТ BRSGU 25/15</t>
  </si>
  <si>
    <t xml:space="preserve">ЛИ001079652         </t>
  </si>
  <si>
    <t>007981 002236 ВИНТ САМОРЕЗ B2.9*16 DIN 7981DB</t>
  </si>
  <si>
    <t xml:space="preserve">ЛИ001079667         </t>
  </si>
  <si>
    <t>007982 002230 ВИНТ В2,9*19 DIN 7982 DBL 8451</t>
  </si>
  <si>
    <t xml:space="preserve">ЛИ001079670         </t>
  </si>
  <si>
    <t>007981 002240 ВИНТ В2,9*19 DIN 7981 DBL 8451</t>
  </si>
  <si>
    <t xml:space="preserve">ЛИ001079671         </t>
  </si>
  <si>
    <t>210143 006002 ГАЙКА ПРИВАР.М6</t>
  </si>
  <si>
    <t xml:space="preserve">ЛИ001079700         </t>
  </si>
  <si>
    <t>007981 003246 ВИНТ В3,9*13 DIN 7981 DBL 8451</t>
  </si>
  <si>
    <t xml:space="preserve">ЛИ001079703         </t>
  </si>
  <si>
    <t>913010 008101 ГАЙКА РАСКЛЁПЫВ.А М8*16-ST</t>
  </si>
  <si>
    <t xml:space="preserve">ЛИ001079709         </t>
  </si>
  <si>
    <t>001210 003208 ЗА-КА ГЛУХАЯ А 3,2*8-ST/ST DI</t>
  </si>
  <si>
    <t xml:space="preserve">ЛИ001079715         </t>
  </si>
  <si>
    <t>001210 003210 ЗАК-КА ГЛУХАЯ А 3,2*10-ST/ST D</t>
  </si>
  <si>
    <t xml:space="preserve">ЛИ001079716         </t>
  </si>
  <si>
    <t>106402 012006 ШАЙБА ПРУЖИН.12 ГОСТ6402-70</t>
  </si>
  <si>
    <t xml:space="preserve">ЛИ001079721         </t>
  </si>
  <si>
    <t>210143 006001 ГАЙКА ПРИВАРНАЯ М6</t>
  </si>
  <si>
    <t xml:space="preserve">ЛИ001079725         </t>
  </si>
  <si>
    <t>210143 008001 ГАЙКА ПРИВАР. М8</t>
  </si>
  <si>
    <t xml:space="preserve">ЛИ001079727         </t>
  </si>
  <si>
    <t>007982 004239 В4,2*32 DIN 7982 DIN 7982 DBL84</t>
  </si>
  <si>
    <t xml:space="preserve">ЛИ001079770         </t>
  </si>
  <si>
    <t>007982 003252 ВИНТВ3,5*22-8,8 DIN7982 DBL8</t>
  </si>
  <si>
    <t xml:space="preserve">ЛИ001079771         </t>
  </si>
  <si>
    <t>007516 004402 DM4*20 DIN 7516 ST DBL845</t>
  </si>
  <si>
    <t xml:space="preserve">ЛИ001079782         </t>
  </si>
  <si>
    <t xml:space="preserve">ЛИ001079783         </t>
  </si>
  <si>
    <t>210143 006002 ГАЙКА ПРИВ. М6</t>
  </si>
  <si>
    <t xml:space="preserve">ЛИ001079786         </t>
  </si>
  <si>
    <t>ВИНТ САМОНАР. В2,9*13 007982 002228</t>
  </si>
  <si>
    <t xml:space="preserve">ЛИ001079788         </t>
  </si>
  <si>
    <t>ГАЙКА М12 DIN 934-8 DBL 8451.22</t>
  </si>
  <si>
    <t xml:space="preserve">ЛИ001079796         </t>
  </si>
  <si>
    <t>ГАЙКА М8.5.089 ГОСТ 11860-85 11860-85</t>
  </si>
  <si>
    <t xml:space="preserve">ЛИ001079797         </t>
  </si>
  <si>
    <t>ХОМУТ BRSGU 12/15 91601601220</t>
  </si>
  <si>
    <t xml:space="preserve">ЛИ001079802         </t>
  </si>
  <si>
    <t>ВИНТ DIN 912 М 8*30 А2</t>
  </si>
  <si>
    <t xml:space="preserve">ЛИ001079811         </t>
  </si>
  <si>
    <t>ВИНТ DIN 912 М 8*40 А2</t>
  </si>
  <si>
    <t xml:space="preserve">ЛИ001079812         </t>
  </si>
  <si>
    <t>00000 0201464 42# БОЛТ М8-6g*40 ОСТ 37.001.124-93 201464</t>
  </si>
  <si>
    <t xml:space="preserve">ЛИ001086091         </t>
  </si>
  <si>
    <t>00000 0200315 42# БОЛТ 200315</t>
  </si>
  <si>
    <t xml:space="preserve">ЛИ001086092         </t>
  </si>
  <si>
    <t>00000 0201456 42# БОЛТ М8-6gх20 ОСТ 37.001.123-96 201456</t>
  </si>
  <si>
    <t xml:space="preserve">ЛИ001086095         </t>
  </si>
  <si>
    <t>ШАЙБА 8.016 ГОСТ 6402-70</t>
  </si>
  <si>
    <t xml:space="preserve">ЛИ001086107         </t>
  </si>
  <si>
    <t>00000 0201457 42# БОЛТ 201457</t>
  </si>
  <si>
    <t xml:space="preserve">ЛИ001086119         </t>
  </si>
  <si>
    <t>ВИНТ М3-6ДХ10 ОСТ37.001.127-81 220004П8</t>
  </si>
  <si>
    <t xml:space="preserve">ЛИ001086202         </t>
  </si>
  <si>
    <t>00000 0220084 42# ВИНТ М5*25 220084П8</t>
  </si>
  <si>
    <t xml:space="preserve">ЛИ001086217         </t>
  </si>
  <si>
    <t>00000 0220122 42# ВИНТ М6-6ДХ65 ОСТ37.001.127-81 220122П8</t>
  </si>
  <si>
    <t xml:space="preserve">ЛИ001086231         </t>
  </si>
  <si>
    <t>00000 0221582 42# ВИНТ М5-6ДХ20 ОСТ37.001.125-81 221582П8</t>
  </si>
  <si>
    <t xml:space="preserve">ЛИ001086241         </t>
  </si>
  <si>
    <t>ВИНТ М6Х16 (412475) 223065П29</t>
  </si>
  <si>
    <t xml:space="preserve">ЛИ001086265         </t>
  </si>
  <si>
    <t>93100 0000000 00# БОЛТ М12*60 DIN 931 оц</t>
  </si>
  <si>
    <t xml:space="preserve">ЛИ001086347         </t>
  </si>
  <si>
    <t>ВИНТ 5Х30 ОСТ 37.001.188-81 240841П29</t>
  </si>
  <si>
    <t xml:space="preserve">ЛИ001086402         </t>
  </si>
  <si>
    <t>10900 0001065 11# БОЛТ 10900 0001065 102</t>
  </si>
  <si>
    <t xml:space="preserve">ЛИ001086512         </t>
  </si>
  <si>
    <t>00000 0141138 10# БОЛТ 1/41138/10</t>
  </si>
  <si>
    <t xml:space="preserve">ЛИ001086548         </t>
  </si>
  <si>
    <t>00000 0252045 42# ШАЙБА 12 ОСТ 37.001.144-75 252045П2</t>
  </si>
  <si>
    <t xml:space="preserve">ЛИ001086617         </t>
  </si>
  <si>
    <t>00000 0252130 42# ШАЙБА 3 ОСТ 37.001.115-75 252130П2</t>
  </si>
  <si>
    <t xml:space="preserve">ЛИ001086618         </t>
  </si>
  <si>
    <t>ЗАКЛЁПКА-ГАЙКА м6 Плоск.СТ.Ц CKI</t>
  </si>
  <si>
    <t xml:space="preserve">ЛИ001086991         </t>
  </si>
  <si>
    <t>00001 0061008 21# Гайка М8 кл.пр.8 1/61008/21</t>
  </si>
  <si>
    <t xml:space="preserve">ЛИ086000011         </t>
  </si>
  <si>
    <t>Гайка 374824 п 29</t>
  </si>
  <si>
    <t xml:space="preserve">001086015           </t>
  </si>
  <si>
    <t>РУКАВ 14Х23-16 ГОСТ 10362-76</t>
  </si>
  <si>
    <t xml:space="preserve">ЛИ000802311         </t>
  </si>
  <si>
    <t>42926 3408216 00# шланг 4292.60-3408216</t>
  </si>
  <si>
    <t xml:space="preserve">ЛИ001037951         </t>
  </si>
  <si>
    <t>Шнур д/сварки линолеума 75831 зелён,треугол,</t>
  </si>
  <si>
    <t xml:space="preserve">ЛИ000704033         </t>
  </si>
  <si>
    <t>РЕЛЕ 981-3777-01</t>
  </si>
  <si>
    <t xml:space="preserve">ЛИ001024345         </t>
  </si>
  <si>
    <t>95120 0001615 15# ФИТИНГ ПРЯМОЙ 9512 15-М16*1,5</t>
  </si>
  <si>
    <t xml:space="preserve">ЛИ001028065         </t>
  </si>
  <si>
    <t>00000 0425532 04# К-Т ОБОРУДОВАНИЯ АСОТП ЛИАЗ-5292/6213 №2 (с кронштейнами БСУ)</t>
  </si>
  <si>
    <t xml:space="preserve">ЛИ001028814         </t>
  </si>
  <si>
    <t>21710 2002101 00# ДАТЧИК КИТАС -35ММ 2171.20002501</t>
  </si>
  <si>
    <t xml:space="preserve">ЛИ001028987         </t>
  </si>
  <si>
    <t>62120 1108000 00# ПЕДАЛЬ ЭЛЕКТР RP 110 224300/003</t>
  </si>
  <si>
    <t xml:space="preserve">ЛИ001030414         </t>
  </si>
  <si>
    <t>ОПОРА 5256-1308105-11</t>
  </si>
  <si>
    <t xml:space="preserve">ЛИ001030451         </t>
  </si>
  <si>
    <t>00700 0000042 00# 8610704200 КОЛПАК КОЛЕСА ЗАДН. 4050202</t>
  </si>
  <si>
    <t xml:space="preserve">ЛИ001030475         </t>
  </si>
  <si>
    <t>ШТАНГА К 001406</t>
  </si>
  <si>
    <t xml:space="preserve">ЛИ001039827         </t>
  </si>
  <si>
    <t>ЭЛЕМЕНТ УПРУГИЙ К000239 13100012</t>
  </si>
  <si>
    <t xml:space="preserve">ЛИ001039830         </t>
  </si>
  <si>
    <t>Люминисцентный модуль с динамиком ТМ-11</t>
  </si>
  <si>
    <t xml:space="preserve">ЛИ001043011         </t>
  </si>
  <si>
    <t>52553 3836000 02# 5256 53К-ЦАК комплект</t>
  </si>
  <si>
    <t xml:space="preserve">ЛИ001043050         </t>
  </si>
  <si>
    <t>ТП 24.01.1 Контроллер</t>
  </si>
  <si>
    <t xml:space="preserve">ЛИ001043104         </t>
  </si>
  <si>
    <t>Табло внутреннее НПЦ 3.558.003-08ЛД ТН</t>
  </si>
  <si>
    <t xml:space="preserve">ЛИ001043635         </t>
  </si>
  <si>
    <t>92130 0003355 41# Ком-т ДУТ Эскорт ТД 500 ТСТД-9213-03.355.Е4.1</t>
  </si>
  <si>
    <t xml:space="preserve">ЛИ001043797         </t>
  </si>
  <si>
    <t>Фара ближнего света 529 820 02 71</t>
  </si>
  <si>
    <t xml:space="preserve">ЛИ001043910         </t>
  </si>
  <si>
    <t>Электр информатор "Электроника МС6610.03П"</t>
  </si>
  <si>
    <t xml:space="preserve">ЛИ001044486         </t>
  </si>
  <si>
    <t>Руководство по эксплуатации 5256.36</t>
  </si>
  <si>
    <t xml:space="preserve">ЛИ002803294         </t>
  </si>
  <si>
    <t>Руководство по эксплуатации ЛиАЗ-529221</t>
  </si>
  <si>
    <t xml:space="preserve">ЛИ002803687         </t>
  </si>
  <si>
    <t>Технология ТО Автобус 529222</t>
  </si>
  <si>
    <t xml:space="preserve">ЛИ002803703         </t>
  </si>
  <si>
    <t>Руководство по эксплуатации "MAN"</t>
  </si>
  <si>
    <t xml:space="preserve">ЛИ002803708         </t>
  </si>
  <si>
    <t>КАТАЛОГ ДЕТАЛЕЙ 621322</t>
  </si>
  <si>
    <t xml:space="preserve">ЛИ002803757         </t>
  </si>
  <si>
    <t>РУКОВОДСТВО ПО ЭКСПЛУАТАЦИИ ЛИАЗ 621322</t>
  </si>
  <si>
    <t xml:space="preserve">ЛИ002803763         </t>
  </si>
  <si>
    <t>ТЕХНОЛОГИЯ ТО 621322</t>
  </si>
  <si>
    <t xml:space="preserve">ЛИ002803772         </t>
  </si>
  <si>
    <t>РУКОВОДСТВО ГОЛАЗ 6228.10</t>
  </si>
  <si>
    <t xml:space="preserve">ЛИ002803789         </t>
  </si>
  <si>
    <t>КАТАЛОГ ГОЛАЗ 6228.10</t>
  </si>
  <si>
    <t xml:space="preserve">ЛИ002803790         </t>
  </si>
  <si>
    <t>РУКОВОДСТВО ЛИАЗ-525654</t>
  </si>
  <si>
    <t xml:space="preserve">ЛИ002803793         </t>
  </si>
  <si>
    <t>529260-60/62 Руководство по эксплуатаци Автобуса ЛиАЗ</t>
  </si>
  <si>
    <t xml:space="preserve">ЛИ002803801         </t>
  </si>
  <si>
    <t>Жгут 525623С 3724 500-70</t>
  </si>
  <si>
    <t xml:space="preserve">01044022            </t>
  </si>
  <si>
    <t>ЖГУТ 525645-3724037</t>
  </si>
  <si>
    <t xml:space="preserve">ЛИ001039347         </t>
  </si>
  <si>
    <t>52525 3724201 69# ЖГУТ 525625-37241201-69</t>
  </si>
  <si>
    <t xml:space="preserve">ЛИ001039369         </t>
  </si>
  <si>
    <t>37430 3716010 00# ВОС 3.743.010А-02/24В/ФОНАРЬ ПРОТИВОТУМАННЫЙ</t>
  </si>
  <si>
    <t xml:space="preserve">ЛИ001039370         </t>
  </si>
  <si>
    <t>22120 3803000 50# ЛАМПА КОНТРОЛЬНАЯ 2212.3803-50</t>
  </si>
  <si>
    <t xml:space="preserve">ЛИ001039524         </t>
  </si>
  <si>
    <t>Жгут насоса отопительной установки 525657-3724037</t>
  </si>
  <si>
    <t xml:space="preserve">ЛИ001039581         </t>
  </si>
  <si>
    <t>52922 3724500 30# ЖГУТ 52922-3724500-30</t>
  </si>
  <si>
    <t xml:space="preserve">ЛИ001039644         </t>
  </si>
  <si>
    <t>52530 3724105 10# ЖГУТ 525630Н-3724105-10</t>
  </si>
  <si>
    <t xml:space="preserve">ЛИ001039772         </t>
  </si>
  <si>
    <t>52555 3724500 00# ЖГУТ 525655Н-3724500</t>
  </si>
  <si>
    <t xml:space="preserve">ЛИ001039784         </t>
  </si>
  <si>
    <t>04842 2900100 00# Шумоглушитель</t>
  </si>
  <si>
    <t xml:space="preserve">ЛИ001039812         </t>
  </si>
  <si>
    <t>00000 0967402 01# КОЛОДКА 1-967402-1 (СЦБ-4В)</t>
  </si>
  <si>
    <t xml:space="preserve">ЛИ001039899         </t>
  </si>
  <si>
    <t>Люминисцентный модуль без динамика ТМ-12</t>
  </si>
  <si>
    <t xml:space="preserve">ЛИ001043012         </t>
  </si>
  <si>
    <t>ЖГУТ  621321-3724434-50</t>
  </si>
  <si>
    <t xml:space="preserve">ЛИ001043036         </t>
  </si>
  <si>
    <t>ЖГУТ  525657-3724801-01</t>
  </si>
  <si>
    <t xml:space="preserve">ЛИ001043083         </t>
  </si>
  <si>
    <t>Фонарь габаритный задний 521.3731-02 (24В)</t>
  </si>
  <si>
    <t xml:space="preserve">ЛИ001043108         </t>
  </si>
  <si>
    <t>53120 3726000 00# УКАЗАТЕЛЬ ПОВОРОТА БОК. 5312.3726</t>
  </si>
  <si>
    <t xml:space="preserve">ЛИ001043109         </t>
  </si>
  <si>
    <t>ЖГУТ  52922CR-3724020-11</t>
  </si>
  <si>
    <t xml:space="preserve">ЛИ001043121         </t>
  </si>
  <si>
    <t>59222 3724065 00# Ком-т жгутов упр двиг 529221(02)</t>
  </si>
  <si>
    <t xml:space="preserve">ЛИ001043129         </t>
  </si>
  <si>
    <t>ЖГУТ  529271-3724109-10</t>
  </si>
  <si>
    <t xml:space="preserve">ЛИ001043151         </t>
  </si>
  <si>
    <t>Кабель табло сигнальный НПЦ4.861.006-02</t>
  </si>
  <si>
    <t xml:space="preserve">ЛИ001043191         </t>
  </si>
  <si>
    <t>Выключатель ВКН521-33</t>
  </si>
  <si>
    <t xml:space="preserve">ЛИ001043210         </t>
  </si>
  <si>
    <t>68569 1000009 00# Лоток 2,5 "ЕМV для HDD 2.5" SATA к EMV400</t>
  </si>
  <si>
    <t xml:space="preserve">ЛИ001043232         </t>
  </si>
  <si>
    <t>68569 1000010 00# Тревожная кнопка с подсветкой</t>
  </si>
  <si>
    <t xml:space="preserve">ЛИ001043238         </t>
  </si>
  <si>
    <t>ЖГУТ  621260-3724067</t>
  </si>
  <si>
    <t xml:space="preserve">ЛИ001043325         </t>
  </si>
  <si>
    <t>ЖГУТ  525660-3724068</t>
  </si>
  <si>
    <t xml:space="preserve">ЛИ001043326         </t>
  </si>
  <si>
    <t>ЖГУТ  525660-3724070</t>
  </si>
  <si>
    <t xml:space="preserve">ЛИ001043327         </t>
  </si>
  <si>
    <t>ЖГУТ  621260-3724021</t>
  </si>
  <si>
    <t xml:space="preserve">ЛИ001043328         </t>
  </si>
  <si>
    <t>ЖГУТ  621260-3724069</t>
  </si>
  <si>
    <t xml:space="preserve">ЛИ001043329         </t>
  </si>
  <si>
    <t>Жгут управления двигателем 5292.71(01)</t>
  </si>
  <si>
    <t xml:space="preserve">ЛИ001043432         </t>
  </si>
  <si>
    <t>ЖГУТ 529271-3724105-30</t>
  </si>
  <si>
    <t xml:space="preserve">ЛИ001043434         </t>
  </si>
  <si>
    <t>ЖГУТ 529271-3724434-60</t>
  </si>
  <si>
    <t xml:space="preserve">ЛИ001043438         </t>
  </si>
  <si>
    <t>ЖГУТ 529222-3724784-50</t>
  </si>
  <si>
    <t xml:space="preserve">ЛИ001043466         </t>
  </si>
  <si>
    <t>52557 3724026 01# ЖГУТ 525657Н-3724026-01</t>
  </si>
  <si>
    <t xml:space="preserve">ЛИ001043594         </t>
  </si>
  <si>
    <t>ЖГУТ  525625Н-3724247-01</t>
  </si>
  <si>
    <t xml:space="preserve">ЛИ001043596         </t>
  </si>
  <si>
    <t>ЖГУТ  525657-3724063-33</t>
  </si>
  <si>
    <t xml:space="preserve">ЛИ001043597         </t>
  </si>
  <si>
    <t>Электр.информ.система "ЭЛИС-4НМСКД.06-05ТН"</t>
  </si>
  <si>
    <t xml:space="preserve">ЛИ001043639         </t>
  </si>
  <si>
    <t>Решетка декоративная</t>
  </si>
  <si>
    <t xml:space="preserve">ЛИ001043645         </t>
  </si>
  <si>
    <t>ЖГУТ  529271-3724181</t>
  </si>
  <si>
    <t xml:space="preserve">ЛИ001043690         </t>
  </si>
  <si>
    <t>Ком-т ДУТ Эскорт ТД 500 ТСТД-6213-01.355.Д</t>
  </si>
  <si>
    <t xml:space="preserve">ЛИ001043786         </t>
  </si>
  <si>
    <t>ЖГУТ  529360-3724105-60</t>
  </si>
  <si>
    <t xml:space="preserve">ЛИ001043855         </t>
  </si>
  <si>
    <t>59222 3724458 30# ЖГУТ 529222Н-3724458</t>
  </si>
  <si>
    <t xml:space="preserve">ЛИ001043958         </t>
  </si>
  <si>
    <t>52922 724997 00# 59222 724997 00# 52922 3724997 00# ЖГУТ 52922-3724997</t>
  </si>
  <si>
    <t xml:space="preserve">ЛИ001044009         </t>
  </si>
  <si>
    <t>62100 3714010 00# ПЛАФОН 621.3714</t>
  </si>
  <si>
    <t xml:space="preserve">ЛИ001044026         </t>
  </si>
  <si>
    <t xml:space="preserve">ЛИ001082368         </t>
  </si>
  <si>
    <t>ЖГУТ 527 820 40 04</t>
  </si>
  <si>
    <t xml:space="preserve">ЛИ001082375         </t>
  </si>
  <si>
    <t>ЖГУТ 623 820 06 17</t>
  </si>
  <si>
    <t xml:space="preserve">ЛИ001082382         </t>
  </si>
  <si>
    <t>ЖГУТ 530 820 09 34</t>
  </si>
  <si>
    <t xml:space="preserve">ЛИ001082386         </t>
  </si>
  <si>
    <t>ЖГУТ 528 820 37 04-01</t>
  </si>
  <si>
    <t xml:space="preserve">ЛИ001082398         </t>
  </si>
  <si>
    <t>Жгут 529354-3724012</t>
  </si>
  <si>
    <t xml:space="preserve">ЛИ001082462         </t>
  </si>
  <si>
    <t>Датчик уровня топлива LLS 20160 1000 мм</t>
  </si>
  <si>
    <t xml:space="preserve">ЛИ001082477         </t>
  </si>
  <si>
    <t>Кабель  НПЦ4.854.062</t>
  </si>
  <si>
    <t xml:space="preserve">ЛИ001082494         </t>
  </si>
  <si>
    <t>ЖГУТ 529260-3724089-100</t>
  </si>
  <si>
    <t xml:space="preserve">ЛИ001082529         </t>
  </si>
  <si>
    <t>Жгут 528 820 50 04</t>
  </si>
  <si>
    <t xml:space="preserve">ЛИ001082559         </t>
  </si>
  <si>
    <t>ЛАМПА КОНТРОЛЬНАЯ 2202.3803-46</t>
  </si>
  <si>
    <t xml:space="preserve">ЛИ001082562         </t>
  </si>
  <si>
    <t>Жгут проводов 532 820 02 13</t>
  </si>
  <si>
    <t xml:space="preserve">ЛИ001082566         </t>
  </si>
  <si>
    <t>Жгут 530 820 41 34-01</t>
  </si>
  <si>
    <t xml:space="preserve">ЛИ001082605         </t>
  </si>
  <si>
    <t>5256 57К-Е4-07 КОМПЛЕКТ</t>
  </si>
  <si>
    <t xml:space="preserve">ЛИ001082619         </t>
  </si>
  <si>
    <t>Шкаф антивандальный для спец. оборудования КСО 800 МДАВ.301112,003</t>
  </si>
  <si>
    <t xml:space="preserve">ЛИ001082687         </t>
  </si>
  <si>
    <t>Комплект жгутов МДАВ 525110 (питания, видеокамер, NMEA)</t>
  </si>
  <si>
    <t xml:space="preserve">ЛИ001082688         </t>
  </si>
  <si>
    <t>Жгут проводов 5278206004</t>
  </si>
  <si>
    <t xml:space="preserve">ЛИ001082697         </t>
  </si>
  <si>
    <t>Блок управления   1303191С</t>
  </si>
  <si>
    <t xml:space="preserve">ЛИ001082700         </t>
  </si>
  <si>
    <t>Провод 621322-3724 438</t>
  </si>
  <si>
    <t xml:space="preserve">ЛИ001082736         </t>
  </si>
  <si>
    <t>Жгут 529267-3724 066</t>
  </si>
  <si>
    <t xml:space="preserve">ЛИ001082759         </t>
  </si>
  <si>
    <t>Антенна "Триада-ВА 996 SOTA" GSM 900/1800МГц/3G</t>
  </si>
  <si>
    <t xml:space="preserve">ЛИ001082880         </t>
  </si>
  <si>
    <t>Комплект жгутов 529265</t>
  </si>
  <si>
    <t xml:space="preserve">ЛИ043000023         </t>
  </si>
  <si>
    <t>АВТОМОБИЛЬНЫЕ РТИ НЕФОРМОВЫЕ ПР-222</t>
  </si>
  <si>
    <t xml:space="preserve">ЛИ000802351         </t>
  </si>
  <si>
    <t>УПЛОТНИТЕЛЬ 00001-7501716-00-0</t>
  </si>
  <si>
    <t xml:space="preserve">ЛИ000808892         </t>
  </si>
  <si>
    <t>Ткань CNM 105</t>
  </si>
  <si>
    <t xml:space="preserve">ЛИ000808950         </t>
  </si>
  <si>
    <t>СТУПИЦА ПЕРЕДНЕГО КОЛЕСА 5256-3103015-40</t>
  </si>
  <si>
    <t xml:space="preserve">ЛИ001028030         </t>
  </si>
  <si>
    <t>механизм рулевой HD098С55470</t>
  </si>
  <si>
    <t xml:space="preserve">ЛИ001029027         </t>
  </si>
  <si>
    <t>угловой редуктор ADK200400С</t>
  </si>
  <si>
    <t xml:space="preserve">ЛИ001029031         </t>
  </si>
  <si>
    <t>Колпак колеса 19,5* задний 4016212</t>
  </si>
  <si>
    <t xml:space="preserve">ЛИ001030479         </t>
  </si>
  <si>
    <t>52560 1108660 01# КЛАПАН 5256-1108660.01</t>
  </si>
  <si>
    <t xml:space="preserve">ЛИ001030788         </t>
  </si>
  <si>
    <t>МОСТ НЕВЕДУЩИЙ  6212-672.70 ВЕНГРИЯ</t>
  </si>
  <si>
    <t xml:space="preserve">ЛИ001033673         </t>
  </si>
  <si>
    <t>59222 309516 00# 52922 1309516 00# ШЛАНГ 529220-1309516</t>
  </si>
  <si>
    <t xml:space="preserve">ЛИ001037319         </t>
  </si>
  <si>
    <t>ШЛАНГ 5293-3408216</t>
  </si>
  <si>
    <t xml:space="preserve">ЛИ001037373         </t>
  </si>
  <si>
    <t>52922 0350635 20# 52922 350635 20# 59222 350635 20# 52922 0350635 20# ШЛАНГ (5292.20-3506352-01)</t>
  </si>
  <si>
    <t xml:space="preserve">ЛИ001037505         </t>
  </si>
  <si>
    <t>62132 1104130 40# ШЛАНГ (6213CR-1104130)</t>
  </si>
  <si>
    <t xml:space="preserve">ЛИ001037517         </t>
  </si>
  <si>
    <t>52560 3405152 00# ШЛАНГ 12*25*400</t>
  </si>
  <si>
    <t xml:space="preserve">ЛИ001037615         </t>
  </si>
  <si>
    <t>52560 3408218 00# ШЛАНГ 12*25*1550</t>
  </si>
  <si>
    <t xml:space="preserve">ЛИ001037621         </t>
  </si>
  <si>
    <t>59222 408210 10# 52922 3408210 10# ШЛАНГ 529220-3408210-10</t>
  </si>
  <si>
    <t xml:space="preserve">ЛИ001037627         </t>
  </si>
  <si>
    <t>5256-1303214D Патрубок угловой Darwin-Plus</t>
  </si>
  <si>
    <t xml:space="preserve">ЛИ001037647         </t>
  </si>
  <si>
    <t>59222 309520 10# 52922 1309520 10# ШЛАНГ 529220-1309520-10</t>
  </si>
  <si>
    <t xml:space="preserve">ЛИ001037687         </t>
  </si>
  <si>
    <t>ПАТРУБОК УГЛ.(силикон красный) 621321-1109165</t>
  </si>
  <si>
    <t xml:space="preserve">ЛИ001037844         </t>
  </si>
  <si>
    <t>А/ПОКРЫШКА 275/70R22.5 БЕЛ-108М</t>
  </si>
  <si>
    <t xml:space="preserve">ЛИ001041410         </t>
  </si>
  <si>
    <t>Полочка из пластика для автобусного пассажирского сиденья 10404080/220415/0003224, ТУРЦИЯ</t>
  </si>
  <si>
    <t xml:space="preserve">ЛИ001081155         </t>
  </si>
  <si>
    <t>Кронштейн держателя левый 413.8201141</t>
  </si>
  <si>
    <t xml:space="preserve">ЛИ001081165         </t>
  </si>
  <si>
    <t>Колпак колеса 19,5 (4638002)</t>
  </si>
  <si>
    <t xml:space="preserve">ЛИ001081240         </t>
  </si>
  <si>
    <t>УПЛОТНЕНИЕ BABSL</t>
  </si>
  <si>
    <t xml:space="preserve">ЛИ001081428         </t>
  </si>
  <si>
    <t>446 170 227 0 УПРАВЛЯЮЩИЙ БЛОК</t>
  </si>
  <si>
    <t xml:space="preserve">ЛИ001081449         </t>
  </si>
  <si>
    <t>441 044 1020 ДАТЧИК ДАВЛЕНИЯ ВОЗДУХА</t>
  </si>
  <si>
    <t xml:space="preserve">ЛИ001081462         </t>
  </si>
  <si>
    <t>GDK 103 ПЕРЕХОДНИК</t>
  </si>
  <si>
    <t xml:space="preserve">ЛИ001081536         </t>
  </si>
  <si>
    <t>ВП53205-6800100-72/ПД23563 Сиденье водителя</t>
  </si>
  <si>
    <t xml:space="preserve">ЛИ001081814         </t>
  </si>
  <si>
    <t>Зеркало заднего вида внешнее кл. // правое 52.8201020 У</t>
  </si>
  <si>
    <t xml:space="preserve">ЛИ001081916         </t>
  </si>
  <si>
    <t>Цена без НДС</t>
  </si>
  <si>
    <t xml:space="preserve">ЛИ001053210         </t>
  </si>
  <si>
    <t>52525 1001049 11# КРОНШТЕЙН 5256-25.1001049</t>
  </si>
  <si>
    <t xml:space="preserve">ЛИ001053211         </t>
  </si>
  <si>
    <t>ФЛАНЕЦ 5256-1104021-01</t>
  </si>
  <si>
    <t xml:space="preserve">ЛИ001053215         </t>
  </si>
  <si>
    <t>ФЛАНЕЦ 5256-8202133</t>
  </si>
  <si>
    <t xml:space="preserve">ЛИ001054211         </t>
  </si>
  <si>
    <t>КРОНШТЕЙН 5256-8202570</t>
  </si>
  <si>
    <t xml:space="preserve">ЛИ001054212         </t>
  </si>
  <si>
    <t>ГАЙКА М 18</t>
  </si>
  <si>
    <t xml:space="preserve">ЛИ001056166         </t>
  </si>
  <si>
    <t>ВАЛ ШЕСТЕРНЯ УГЛ.РЕДУКТ.РУЛ.УПРАВ.677-3401640</t>
  </si>
  <si>
    <t xml:space="preserve">ЛИ001056201         </t>
  </si>
  <si>
    <t>ШЕСТЕРНЯ УГЛ.РЕДУКТОРА РУЛ.677-340164400</t>
  </si>
  <si>
    <t xml:space="preserve">ЛИ001056303         </t>
  </si>
  <si>
    <t>СЕДЛО КЛАПАНА ПРОБКИ 5256-3513184-10</t>
  </si>
  <si>
    <t xml:space="preserve">ЛИ001056427         </t>
  </si>
  <si>
    <t>ЦЕПЬ ПРОТИВРСКОЛЬЖЕНИЯ G280 6*8 мм</t>
  </si>
  <si>
    <t xml:space="preserve">ЛИ001079216         </t>
  </si>
  <si>
    <t>527 997 02 15 ВИНТ САМОНАР. СО СВЕРЛОМ</t>
  </si>
  <si>
    <t xml:space="preserve">ЛИ001079634         </t>
  </si>
  <si>
    <t>107798 014001 БОЛТ М14*1,5*40-8.8</t>
  </si>
  <si>
    <t xml:space="preserve">ЛИ001079640         </t>
  </si>
  <si>
    <t>ВИНТМ8*20-8,8 DIN7984 DBL 007984 008005</t>
  </si>
  <si>
    <t xml:space="preserve">ЛИ001079750         </t>
  </si>
  <si>
    <t>007982 0022 BИНТ В 2,9*9,5 DIN 7982 DBL8451</t>
  </si>
  <si>
    <t xml:space="preserve">ЛИ001079768         </t>
  </si>
  <si>
    <t>007981 004223 ВИНТ В4*32 DIN 7981 DBL 8451.21</t>
  </si>
  <si>
    <t xml:space="preserve">ЛИ001079772         </t>
  </si>
  <si>
    <t>БОЛТ 201498 п29</t>
  </si>
  <si>
    <t xml:space="preserve">ЛИ001079824         </t>
  </si>
  <si>
    <t>Гайка м10 дин 985 с нейлонов.кольцом(цинк)</t>
  </si>
  <si>
    <t xml:space="preserve">ЛИ001079841         </t>
  </si>
  <si>
    <t>БОЛТ М12Х1,25-6ДХ60 201573П29</t>
  </si>
  <si>
    <t xml:space="preserve">ЛИ001086058         </t>
  </si>
  <si>
    <t>ГАЙКА М10*1.25 оцин.DIN1587</t>
  </si>
  <si>
    <t xml:space="preserve">ЛИ001086087         </t>
  </si>
  <si>
    <t>00000 0250565 П8# ГАЙКА 250565</t>
  </si>
  <si>
    <t xml:space="preserve">ЛИ001086101         </t>
  </si>
  <si>
    <t>00000 0201505 42# БОЛТ 201505</t>
  </si>
  <si>
    <t xml:space="preserve">ЛИ001086112         </t>
  </si>
  <si>
    <t>02500 0000855 10# БОЛТ 2506-0000855</t>
  </si>
  <si>
    <t xml:space="preserve">ЛИ001086126         </t>
  </si>
  <si>
    <t>ВИНТ 704.00.749 4-8 П29</t>
  </si>
  <si>
    <t xml:space="preserve">ЛИ001086133         </t>
  </si>
  <si>
    <t>00000 0300115 42# ГАЙКА 300115-п29</t>
  </si>
  <si>
    <t xml:space="preserve">ЛИ001086138         </t>
  </si>
  <si>
    <t>00000 0113069 21# БОЛТ М10Х30 1/13069/21(4599621231)</t>
  </si>
  <si>
    <t xml:space="preserve">ЛИ001086166         </t>
  </si>
  <si>
    <t>.0060001 0000020 00# 0060 001 020 ВИНТ М10-6gх20 10.9 ISO 7380</t>
  </si>
  <si>
    <t xml:space="preserve">ЛИ001086177         </t>
  </si>
  <si>
    <t>ВИНТ М4-6ДХ8 ОСТ37.001.130-81 224570П29</t>
  </si>
  <si>
    <t xml:space="preserve">ЛИ001086296         </t>
  </si>
  <si>
    <t>ГАЙКА М12 DIN 935 КОРОНЧ. ОЦ</t>
  </si>
  <si>
    <t xml:space="preserve">ЛИ001086340         </t>
  </si>
  <si>
    <t>ГАЙКА DIN 315 М8 оц</t>
  </si>
  <si>
    <t xml:space="preserve">ЛИ001086346         </t>
  </si>
  <si>
    <t>БОЛТ 12*45 ГОСТ 7795 оц</t>
  </si>
  <si>
    <t xml:space="preserve">ЛИ001086348         </t>
  </si>
  <si>
    <t>ВИНТ 201567п29</t>
  </si>
  <si>
    <t xml:space="preserve">ЛИ001086388         </t>
  </si>
  <si>
    <t>БОЛТ 201546П29</t>
  </si>
  <si>
    <t xml:space="preserve">ЛИ001086409         </t>
  </si>
  <si>
    <t>ГАЙКА М16(4595539063)            250560П8</t>
  </si>
  <si>
    <t xml:space="preserve">ЛИ001086482         </t>
  </si>
  <si>
    <t>ГАЙКА 250612П29</t>
  </si>
  <si>
    <t xml:space="preserve">ЛИ001086486         </t>
  </si>
  <si>
    <t>БОЛТ М10*35 DIN933</t>
  </si>
  <si>
    <t xml:space="preserve">ЛИ001086631         </t>
  </si>
  <si>
    <t>00000 0200381 10# БОЛТ 200381П29</t>
  </si>
  <si>
    <t xml:space="preserve">ЛИ001086701         </t>
  </si>
  <si>
    <t>БОЛТ 200324П29</t>
  </si>
  <si>
    <t xml:space="preserve">ЛИ001086702         </t>
  </si>
  <si>
    <t>00000 0200369 10# БОЛТ 200369П29</t>
  </si>
  <si>
    <t xml:space="preserve">ЛИ001086705         </t>
  </si>
  <si>
    <t>ЗАКЛЕПКА 4Х8 ОСТ 37.001.152-75 252572П8</t>
  </si>
  <si>
    <t xml:space="preserve">ЛИ001086754         </t>
  </si>
  <si>
    <t>Болт ДИН 6921 8,8 А 2 К - М 10х20</t>
  </si>
  <si>
    <t xml:space="preserve">ЛИ001086996         </t>
  </si>
  <si>
    <t>Винт - АЕ 7380 10.9-/S6А2К-М 10Х20</t>
  </si>
  <si>
    <t xml:space="preserve">ЛИ001086997         </t>
  </si>
  <si>
    <t>Болт М5х20 DIN 7500</t>
  </si>
  <si>
    <t xml:space="preserve">ЛИ086000010         </t>
  </si>
  <si>
    <t>ВМНТ М8*20-10.9 DIN 912 DBL 000912008114</t>
  </si>
  <si>
    <t xml:space="preserve">ЛИ001079570         </t>
  </si>
  <si>
    <t>000934016012 ГАЙКА М16 DIN 934-8.8 DBL 8451.2</t>
  </si>
  <si>
    <t xml:space="preserve">ЛИ001079707         </t>
  </si>
  <si>
    <t>м пог</t>
  </si>
  <si>
    <t>РЕМЕНЬ КЛИНОВОЙ 12,5*1425 /зуб/ ДАРВИН ПЛЮС</t>
  </si>
  <si>
    <t xml:space="preserve">ЛИ001037925         </t>
  </si>
  <si>
    <t>00500 5208010 01# ТА 05.5208010 емк. 5л. (24V)</t>
  </si>
  <si>
    <t xml:space="preserve">ЛИ001044660         </t>
  </si>
  <si>
    <t>Шнур д/сварки CN326 G-7583 грибк.зел.</t>
  </si>
  <si>
    <t xml:space="preserve">ЛИ000704029         </t>
  </si>
  <si>
    <t>Шнур д/сварки CN 326 G грибкообр,серый</t>
  </si>
  <si>
    <t xml:space="preserve">ЛИ000704034         </t>
  </si>
  <si>
    <t>Двигатель МАН б/у с куз.№ 053</t>
  </si>
  <si>
    <t xml:space="preserve">ЛИ0ТТ031078         </t>
  </si>
  <si>
    <t>ТР.12Х18Н9 60*1.5 НЕМЕР.</t>
  </si>
  <si>
    <t xml:space="preserve">ЛИ000130049         </t>
  </si>
  <si>
    <t>АМГ2НР 2*1200*3000</t>
  </si>
  <si>
    <t xml:space="preserve">ЛИ000201505         </t>
  </si>
  <si>
    <t>ТРАНСЛИН   АВТО-ЛЮКС  ШИР,1,2</t>
  </si>
  <si>
    <t xml:space="preserve">ЛИ000704010         </t>
  </si>
  <si>
    <t>ЛЕНТА КОН. 4-80-1ТК200-2-1-1 ОБ</t>
  </si>
  <si>
    <t xml:space="preserve">ЛИ000808843         </t>
  </si>
  <si>
    <t>000 750 31 80 ПНЕВМОПРУЖИНА (усилие сжатия 44</t>
  </si>
  <si>
    <t xml:space="preserve">ЛИ001012030         </t>
  </si>
  <si>
    <t>Редуктор угл. рулевого упр. 5256-3401608</t>
  </si>
  <si>
    <t>ОПТ Цена</t>
  </si>
  <si>
    <t>Подписано</t>
  </si>
  <si>
    <t>ЛИАЗ / полный список на продажу</t>
  </si>
  <si>
    <t>ПОЛНАЯ  Информация - внизу.</t>
  </si>
  <si>
    <t>8 910 1040450 Сергей.</t>
  </si>
  <si>
    <t>Этот список не является офертой.</t>
  </si>
  <si>
    <t>Указана оптовая цена</t>
  </si>
  <si>
    <t xml:space="preserve">Возможна дополнительная скидка в зависимости от товара - </t>
  </si>
  <si>
    <t>На товар в группе от 3 до 6 месяцев -  еще до 6%</t>
  </si>
  <si>
    <t>На товар в группе от 6 до 12 месяцев - еще до 18%</t>
  </si>
  <si>
    <t>На товар более года - еще до 50%.</t>
  </si>
  <si>
    <t>Чем ниже товар в этом списке - тем дешевле цена.</t>
  </si>
  <si>
    <t>Год изготовления - 2012 -2015.</t>
  </si>
  <si>
    <t>Партия товара - от 50 тысяч рублей. Самовывоз. Оплата - любым способом.</t>
  </si>
  <si>
    <t>Просмотр - по составленному списку. В любой день, с 8 до 14 часов</t>
  </si>
  <si>
    <t>Завод ЛиАЗ / Ликино-Дулево / Московская область.</t>
  </si>
  <si>
    <t>Все подробности - по телефону 89101040450 или по почте</t>
  </si>
  <si>
    <t>LischenerSA@gaz.ru</t>
  </si>
  <si>
    <t>С уважением, Лищенер Сергей.</t>
  </si>
  <si>
    <t>руководитель проекта. Группа ГАЗ.</t>
  </si>
  <si>
    <t>тел. 8 831 299 0990. добавочный 50505.</t>
  </si>
  <si>
    <t>сотовый 8910 104 04 50.</t>
  </si>
  <si>
    <t>17 склад - это брак или некондиция с уценкой до 95%.</t>
  </si>
  <si>
    <t>ЗАКАЗ</t>
  </si>
  <si>
    <t>Общие от 3 до 6 мес.</t>
  </si>
  <si>
    <t>Общие от 6 до 12 мес.</t>
  </si>
  <si>
    <t xml:space="preserve">Общие больше 1 г. </t>
  </si>
  <si>
    <t xml:space="preserve">ЛИ001024386         </t>
  </si>
  <si>
    <t>КРОНШТЕЙН 5292.20-1001049</t>
  </si>
  <si>
    <t xml:space="preserve">ЛИ001024387         </t>
  </si>
  <si>
    <t>ВОЗДУХООТДЕЛИТЕЛЬ В СБ. 6213.20-1301200-00</t>
  </si>
  <si>
    <t xml:space="preserve">ЛИ001024391         </t>
  </si>
  <si>
    <t>ПАНЕЛЬ  ПВД 120 МЦ</t>
  </si>
  <si>
    <t xml:space="preserve">ЛИ001024393         </t>
  </si>
  <si>
    <t>ЖГУТ 525653-3724065-32</t>
  </si>
  <si>
    <t xml:space="preserve">ЛИ001024395         </t>
  </si>
  <si>
    <t>ШТУЦЕР УГЛОВОЙ 51.98181-6016</t>
  </si>
  <si>
    <t xml:space="preserve">ЛИ001024398         </t>
  </si>
  <si>
    <t>КРОНШТЕЙН 52921-1001082</t>
  </si>
  <si>
    <t xml:space="preserve">ЛИ001024400         </t>
  </si>
  <si>
    <t>ТРУБОПРОВОД 51.06303-5704</t>
  </si>
  <si>
    <t xml:space="preserve">ЛИ001024403         </t>
  </si>
  <si>
    <t>ПОДДОН ЗАЩИТНЫЙ 529221-1001349</t>
  </si>
  <si>
    <t xml:space="preserve">ЛИ001024405         </t>
  </si>
  <si>
    <t>ПОДДОН ЗАЩИТНЫЙ 529221-1001359</t>
  </si>
  <si>
    <t xml:space="preserve">ЛИ001024406         </t>
  </si>
  <si>
    <t>ДАТЧИК 0501 352 478</t>
  </si>
  <si>
    <t xml:space="preserve">ЛИ001024411         </t>
  </si>
  <si>
    <t>ДАТЧИК 0501 25 479</t>
  </si>
  <si>
    <t xml:space="preserve">ЛИ001024412         </t>
  </si>
  <si>
    <t>ПРОВОДКА 51.10301-6195</t>
  </si>
  <si>
    <t xml:space="preserve">ЛИ001024413         </t>
  </si>
  <si>
    <t>РЕЛЕ YL-309С24</t>
  </si>
  <si>
    <t xml:space="preserve">ЛИ001024418         </t>
  </si>
  <si>
    <t>ДАТЧИК 501.212.600</t>
  </si>
  <si>
    <t xml:space="preserve">ЛИ001024420         </t>
  </si>
  <si>
    <t>ФИТИНГ ТОРМОЗНОЙ Д 6580-15М01</t>
  </si>
  <si>
    <t xml:space="preserve">ЛИ001024434         </t>
  </si>
  <si>
    <t>ОСЬ ФИКСАТОРА 5256-610308364</t>
  </si>
  <si>
    <t xml:space="preserve">ЛИ001024443         </t>
  </si>
  <si>
    <t>Хомут  6213.21-1203015</t>
  </si>
  <si>
    <t xml:space="preserve">ЛИ001024444         </t>
  </si>
  <si>
    <t>Разъем 4/07808</t>
  </si>
  <si>
    <t xml:space="preserve">ЛИ001024445         </t>
  </si>
  <si>
    <t>Датчик 51-27421-0262</t>
  </si>
  <si>
    <t xml:space="preserve">ЛИ001024447         </t>
  </si>
  <si>
    <t>ЖЕСТКИЙ ДИСК 1 ОТВ SATA/64 MB</t>
  </si>
  <si>
    <t xml:space="preserve">ЛИ001024449         </t>
  </si>
  <si>
    <t>ХОМУТ 621321-1203025</t>
  </si>
  <si>
    <t xml:space="preserve">ЛИ001024453         </t>
  </si>
  <si>
    <t>ВЕНТИЛЯТОР ВЫТЯЖНОЙ 51.06601-0256</t>
  </si>
  <si>
    <t xml:space="preserve">ЛИ001024455         </t>
  </si>
  <si>
    <t>РАМА КРЕПЛ.ГИДРОП. 5292.22-1309150</t>
  </si>
  <si>
    <t xml:space="preserve">ЛИ001024456         </t>
  </si>
  <si>
    <t>ТРУБКА 62131-1203820-00</t>
  </si>
  <si>
    <t xml:space="preserve">ЛИ001024457         </t>
  </si>
  <si>
    <t>ДАТЧИК 4410328630</t>
  </si>
  <si>
    <t xml:space="preserve">ЛИ001024463         </t>
  </si>
  <si>
    <t>РАЗЪЕМ УГЛ.2-Х КОН.,4/07808</t>
  </si>
  <si>
    <t xml:space="preserve">ЛИ001024465         </t>
  </si>
  <si>
    <t>ОСЬ ЗАДНЕЙ ДВЕРИ 5292.22-6106227-00</t>
  </si>
  <si>
    <t xml:space="preserve">ЛИ001024466         </t>
  </si>
  <si>
    <t>ДАТЧИК ОЕ 441014025</t>
  </si>
  <si>
    <t xml:space="preserve">ЛИ001024469         </t>
  </si>
  <si>
    <t>320402-04-110-1203101</t>
  </si>
  <si>
    <t xml:space="preserve">ЛИ001024473         </t>
  </si>
  <si>
    <t>320402--03-1602414</t>
  </si>
  <si>
    <t xml:space="preserve">ЛИ001024474         </t>
  </si>
  <si>
    <t>320202-03-3401225</t>
  </si>
  <si>
    <t xml:space="preserve">ЛИ001024475         </t>
  </si>
  <si>
    <t>МИНИРАСПРЕДЕЛИТЕЛЬ  А331-1С2</t>
  </si>
  <si>
    <t xml:space="preserve">ЛИ001024476         </t>
  </si>
  <si>
    <t>ТРОС КПП 37.1703325-920</t>
  </si>
  <si>
    <t xml:space="preserve">ЛИ001024478         </t>
  </si>
  <si>
    <t>БЛОК УПРАВЛЕНИЕ KD-3.3 V08-4</t>
  </si>
  <si>
    <t xml:space="preserve">ЛИ001024480         </t>
  </si>
  <si>
    <t>РЕМЕНЬ ПРИВОДА ВЕН. ФМХ 13*1425 LA</t>
  </si>
  <si>
    <t xml:space="preserve">ЛИ001024481         </t>
  </si>
  <si>
    <t>КЛАПАН ПАРВОЗДУШНЫЙ</t>
  </si>
  <si>
    <t xml:space="preserve">ЛИ001024482         </t>
  </si>
  <si>
    <t>ПАТРУБОК 32 0402 041303070</t>
  </si>
  <si>
    <t xml:space="preserve">ЛИ001024483         </t>
  </si>
  <si>
    <t>529370 3724069 00# ЖГУТ CAN ЛИНИИ 5293.70-3724069</t>
  </si>
  <si>
    <t xml:space="preserve">ЛИ001024485         </t>
  </si>
  <si>
    <t>КЛАПАН ОБРАТНЫЙ NVI 12-LM-MZ</t>
  </si>
  <si>
    <t xml:space="preserve">ЛИ001024486         </t>
  </si>
  <si>
    <t>ПАНЕЛЬ КЭЩ 120Л 5292Е4Е5ГП-15МЦ</t>
  </si>
  <si>
    <t xml:space="preserve">ЛИ001024487         </t>
  </si>
  <si>
    <t>ГЛАВНЫЙ ЦИЛИНДР 5320-1602510-10</t>
  </si>
  <si>
    <t xml:space="preserve">ЛИ001024490         </t>
  </si>
  <si>
    <t>КРАН АВАРИЙНОГО ОТКР.ДВЕРЕЙ 525 760 01 57</t>
  </si>
  <si>
    <t xml:space="preserve">ЛИ001024495         </t>
  </si>
  <si>
    <t>МОДУЛЬ БЛИЖ. СВЕТА 1BL 007 834 007</t>
  </si>
  <si>
    <t xml:space="preserve">ЛИ001024496         </t>
  </si>
  <si>
    <t>ПРИВОД ЛЕВ.ДЛЯ ЗАД.ДВ.528 760 01 03-1</t>
  </si>
  <si>
    <t xml:space="preserve">ЛИ001024497         </t>
  </si>
  <si>
    <t>ПРУЖИНА ГАЗОВАЯ 000 750 31 80</t>
  </si>
  <si>
    <t xml:space="preserve">ЛИ001024498         </t>
  </si>
  <si>
    <t>УПОР ГАЗОВЫЙ 528 750 03 36</t>
  </si>
  <si>
    <t xml:space="preserve">ЛИ001024499         </t>
  </si>
  <si>
    <t>УПОР ГАЗОВЫЙ 533 750 03 80</t>
  </si>
  <si>
    <t xml:space="preserve">ЛИ001024500         </t>
  </si>
  <si>
    <t>ПНЕВМОПРИВОД ПЕР.ДВЕРИ 5 277 200 102</t>
  </si>
  <si>
    <t xml:space="preserve">ЛИ001024501         </t>
  </si>
  <si>
    <t>АМОРТИЗАТОР 362-011803</t>
  </si>
  <si>
    <t xml:space="preserve">ЛИ001024503         </t>
  </si>
  <si>
    <t>ПАТРУБОК 89-165</t>
  </si>
  <si>
    <t xml:space="preserve">ЛИ001024504         </t>
  </si>
  <si>
    <t>ФИЛЬТР WF 2074</t>
  </si>
  <si>
    <t xml:space="preserve">ЛИ001024505         </t>
  </si>
  <si>
    <t>ДАТЧИК 51-27421-0262</t>
  </si>
  <si>
    <t xml:space="preserve">ЛИ001024506         </t>
  </si>
  <si>
    <t>КОНТРОЛЛЕР RC2-2/21+AFC</t>
  </si>
  <si>
    <t xml:space="preserve">ЛИ001024511         </t>
  </si>
  <si>
    <t>ЗАЩЕЛКА ВЕРХНЯЯ 528 720 01 04</t>
  </si>
  <si>
    <t xml:space="preserve">ЛИ001024516         </t>
  </si>
  <si>
    <t>ЗЕРКАЛО ЗАДНЕГО ВИА ПРАВОЕ 527 810 02 16</t>
  </si>
  <si>
    <t xml:space="preserve">ЛИ001024517         </t>
  </si>
  <si>
    <t>КЛИНОВЫЙ РЕМЕНЬ 1912169</t>
  </si>
  <si>
    <t xml:space="preserve">ЛИ001024518         </t>
  </si>
  <si>
    <t>КНОПКА УПР. ПЕРЕД.ДВЕРЬЮ 528 820 35 10</t>
  </si>
  <si>
    <t xml:space="preserve">ЛИ001024519         </t>
  </si>
  <si>
    <t>КРАН АВАР.ОТКР.ДВЕРЬЮ ГОЛАЗ 525 760 01 57</t>
  </si>
  <si>
    <t xml:space="preserve">ЛИ001024520         </t>
  </si>
  <si>
    <t>МУФТА ЭЛЕКТМАГ.КОНДИЦИОНЕРА  68803С</t>
  </si>
  <si>
    <t xml:space="preserve">ЛИ001024521         </t>
  </si>
  <si>
    <t>ПНЕВМАТИЧЕСКАЯ ГРУППА 12883 00 0</t>
  </si>
  <si>
    <t xml:space="preserve">ЛИ001024522         </t>
  </si>
  <si>
    <t>ПРИВОД ДЛЯ ПЕРЕДНЕЙ ОДНОСТВОРЧ. 528 760 01 03</t>
  </si>
  <si>
    <t xml:space="preserve">ЛИ001024523         </t>
  </si>
  <si>
    <t>ПРИВ.ПРАВ.ДЛЯ ЗАД.ДВУХСТ.ДВЕРИ 528 760 02 03</t>
  </si>
  <si>
    <t xml:space="preserve">ЛИ001024524         </t>
  </si>
  <si>
    <t>ПРОФИЛЬ ПРОЕМ.ОДНОСТВ.ДВЕРИ АЛЮМИН. 12570.00</t>
  </si>
  <si>
    <t xml:space="preserve">ЛИ001024525         </t>
  </si>
  <si>
    <t>ПРУЖИНА ГАЗОВАЯ 528 750 01 36</t>
  </si>
  <si>
    <t xml:space="preserve">ЛИ001024526         </t>
  </si>
  <si>
    <t>ПРУЖИНА ГАЗОВАЯ 530 750 01 36</t>
  </si>
  <si>
    <t xml:space="preserve">ЛИ001024527         </t>
  </si>
  <si>
    <t>РУЧКА В СБОРЕ 530 750 01 93</t>
  </si>
  <si>
    <t xml:space="preserve">ЛИ001024529         </t>
  </si>
  <si>
    <t>СТЕКЛООЧИСТИТЕЛЬ 5230 820 02 00</t>
  </si>
  <si>
    <t xml:space="preserve">ЛИ001024535         </t>
  </si>
  <si>
    <t>ФОНАРЬ БОКОВОЙ 530 820 02 74</t>
  </si>
  <si>
    <t xml:space="preserve">ЛИ001024540         </t>
  </si>
  <si>
    <t>УКАЗАТЕЛЬ ПОВОРОТА 2ВЕ 964 169-071</t>
  </si>
  <si>
    <t xml:space="preserve">ЛИ001024542         </t>
  </si>
  <si>
    <t>Пневмораспределитель 12853.00.0</t>
  </si>
  <si>
    <t xml:space="preserve">ЛИ001024544         </t>
  </si>
  <si>
    <t>ЭЛЕКТРОННЫЙ ПУСКОРЕГУЛ.АППАР 14-35/24</t>
  </si>
  <si>
    <t xml:space="preserve">ЛИ001024545         </t>
  </si>
  <si>
    <t>ЗАЩЕЛКА НА ЛЮК 114778</t>
  </si>
  <si>
    <t xml:space="preserve">ЛИ001024546         </t>
  </si>
  <si>
    <t xml:space="preserve">ЛИ001024547         </t>
  </si>
  <si>
    <t>КНОПКА 530 820 35 10</t>
  </si>
  <si>
    <t xml:space="preserve">ЛИ001024548         </t>
  </si>
  <si>
    <t>МУФТА ЭЛЕКТМАГНИТНАЯ 68803С</t>
  </si>
  <si>
    <t xml:space="preserve">ЛИ001024549         </t>
  </si>
  <si>
    <t>ПЛАФОН 405 820 02 50</t>
  </si>
  <si>
    <t xml:space="preserve">ЛИ001024550         </t>
  </si>
  <si>
    <t>ПРОФИЛЬ ПРОЕМА ОДНОСТ.ДВЕРИ АЛЮМ.</t>
  </si>
  <si>
    <t xml:space="preserve">ЛИ001024551         </t>
  </si>
  <si>
    <t>РЕГУЛЯТОР ДАВЛЕНИЯ 118883</t>
  </si>
  <si>
    <t xml:space="preserve">ЛИ001024552         </t>
  </si>
  <si>
    <t>Сумма остаток</t>
  </si>
  <si>
    <t>Количество остаток</t>
  </si>
  <si>
    <t>Склад</t>
  </si>
  <si>
    <t>Номенклатура</t>
  </si>
  <si>
    <t>Код номенклатуры</t>
  </si>
  <si>
    <t>Ед.изм. остатка</t>
  </si>
  <si>
    <t>кг</t>
  </si>
  <si>
    <t>шт</t>
  </si>
  <si>
    <t>ЩЁТКА МОЧАЛЬНАЯ</t>
  </si>
  <si>
    <t xml:space="preserve">ЛИ000802617         </t>
  </si>
  <si>
    <t>пог. м</t>
  </si>
  <si>
    <t>ПЛАСТИК АБС-2020-30-807 серый</t>
  </si>
  <si>
    <t xml:space="preserve">ЛИ000801090         </t>
  </si>
  <si>
    <t>25060 0001230 00# БОЛТ DIN 933 M12*30кл пр8,8оц</t>
  </si>
  <si>
    <t xml:space="preserve">ЛИ001086197         </t>
  </si>
  <si>
    <t>00800 0221007 00# 2ВА 008 221-007 Передний указатель поворота</t>
  </si>
  <si>
    <t xml:space="preserve">ЛИ001043259         </t>
  </si>
  <si>
    <t>Жгут передний нижний 529230-3724080</t>
  </si>
  <si>
    <t xml:space="preserve">ЛИ001043828         </t>
  </si>
  <si>
    <t>62132 3724064 40# ЖГУТ ПОДОГРЕВА ТОПЛИВА 621320CR-3724064</t>
  </si>
  <si>
    <t xml:space="preserve">ЛИ001044678         </t>
  </si>
  <si>
    <t>ПРОФИЛЬ ПР-174-10</t>
  </si>
  <si>
    <t xml:space="preserve">ЛИ000802349         </t>
  </si>
  <si>
    <t>м2</t>
  </si>
  <si>
    <t>ШЛАНГ 529222-1309512-77</t>
  </si>
  <si>
    <t xml:space="preserve">ЛИ001037970         </t>
  </si>
  <si>
    <t>35700 8321623 00# Шланг угловой</t>
  </si>
  <si>
    <t xml:space="preserve">ЛИ001037979         </t>
  </si>
  <si>
    <t>52926 6103030 10# стеклопакет 5292,60-6103030-10сб</t>
  </si>
  <si>
    <t xml:space="preserve">ЛИ001046544         </t>
  </si>
  <si>
    <t>лобовое стекло СКАНИЯ  ГОЛАЗ 52911  Ш 80/1</t>
  </si>
  <si>
    <t xml:space="preserve">ЛИ001046548         </t>
  </si>
  <si>
    <t>ДЕРЖАТЕЛЬ ПРЕДФИЛЬТРА 501 /3М/</t>
  </si>
  <si>
    <t xml:space="preserve">ЛИ007804213         </t>
  </si>
  <si>
    <t>Лента самоклеящая Изолонтейп</t>
  </si>
  <si>
    <t xml:space="preserve">ЛИ000705068         </t>
  </si>
  <si>
    <t>Крючки для штор</t>
  </si>
  <si>
    <t xml:space="preserve">ЛИ000802609         </t>
  </si>
  <si>
    <t>МАТИРУЮЩЕЕ ВЕЩЕСТВО Autocoot ВТ ММ 475</t>
  </si>
  <si>
    <t xml:space="preserve">ЛИ000502092         </t>
  </si>
  <si>
    <t>л</t>
  </si>
  <si>
    <t>Эмаль PPG Dellfleet F 350 Ral 6018</t>
  </si>
  <si>
    <t xml:space="preserve">ЛИ000502504         </t>
  </si>
  <si>
    <t>013(ЛИ)-Склад неликвидов</t>
  </si>
  <si>
    <t>017(ЛИ)-Склад брака</t>
  </si>
  <si>
    <t>РЕЛЕ 751-3777-01</t>
  </si>
  <si>
    <t xml:space="preserve">ЛИ001024394         </t>
  </si>
  <si>
    <t>ОПОРА НАТЯЖНАЯ 5292.60-8106040</t>
  </si>
  <si>
    <t xml:space="preserve">ЛИ001024646         </t>
  </si>
  <si>
    <t>52922 3400000 04# Тяга продольная в сборе</t>
  </si>
  <si>
    <t xml:space="preserve">ЛИ001027129         </t>
  </si>
  <si>
    <t>52553 1005061 00# ШКИВ 5256.53-1005061</t>
  </si>
  <si>
    <t xml:space="preserve">ЛИ001028496         </t>
  </si>
  <si>
    <t>52560 1302120 20# ТЯГА КРЕПЛ.РАДИАТОРА 5256-1302120</t>
  </si>
  <si>
    <t xml:space="preserve">ЛИ001029519         </t>
  </si>
  <si>
    <t>54115 1301010 10# РАДИАТОР 54115Ш-1301010</t>
  </si>
  <si>
    <t xml:space="preserve">ЛИ001030355         </t>
  </si>
  <si>
    <t>40500 6800010 00# Сиденье водителя "Сибеко"</t>
  </si>
  <si>
    <t xml:space="preserve">ЛИ001030438         </t>
  </si>
  <si>
    <t>53500 6800010 00# Сиденье водителя на пневмоподвеске (без электрообогрева)</t>
  </si>
  <si>
    <t xml:space="preserve">ЛИ001030756         </t>
  </si>
  <si>
    <t>00100 0400001 00# СЕПАРАТОР А01.04.000-01</t>
  </si>
  <si>
    <t xml:space="preserve">ЛИ001030945         </t>
  </si>
  <si>
    <t>52922 3408052 10# 52922 408052 10# 59222 408052 10# 52922 3408052 10# ШЛАНГ 5292.20-3408052-10</t>
  </si>
  <si>
    <t xml:space="preserve">ЛИ001037425         </t>
  </si>
  <si>
    <t>Труба в сборе 621371-1302515</t>
  </si>
  <si>
    <t xml:space="preserve">ЛИ001037535         </t>
  </si>
  <si>
    <t>ШЛАНГ 529260-1309518</t>
  </si>
  <si>
    <t xml:space="preserve">ЛИ001037637         </t>
  </si>
  <si>
    <t>59222 408224 10# 52922 3408224 10# ШЛАНГ 529220-3408224-10</t>
  </si>
  <si>
    <t xml:space="preserve">ЛИ001037686         </t>
  </si>
  <si>
    <t>52920 6107095 00# УПЛОТНИТЕЛЬ ПРОЕМА ДВЕРИ 529220-6107095</t>
  </si>
  <si>
    <t xml:space="preserve">ЛИ001037805         </t>
  </si>
  <si>
    <t>Шланг диаметром 25 (резина) 25*25*2000</t>
  </si>
  <si>
    <t xml:space="preserve">ЛИ001037849         </t>
  </si>
  <si>
    <t>59222 1309516 00# ШЛАНГ 5292.22-1309516</t>
  </si>
  <si>
    <t xml:space="preserve">ЛИ001037907         </t>
  </si>
  <si>
    <t>59222 1309514 00# ШЛАНГ 5292.22-1309514</t>
  </si>
  <si>
    <t xml:space="preserve">ЛИ001037910         </t>
  </si>
  <si>
    <t>59222 1302513 10# ТРУБА В СБОРЕ 5292.22-1302513-10</t>
  </si>
  <si>
    <t xml:space="preserve">ЛИ001037920         </t>
  </si>
  <si>
    <t>ЖГУТ  529222-3724089-11</t>
  </si>
  <si>
    <t xml:space="preserve">ЛИ001043143         </t>
  </si>
  <si>
    <t>52926 6103032 10# стеклопакет 5292,60-6103032-10</t>
  </si>
  <si>
    <t xml:space="preserve">ЛИ001046543         </t>
  </si>
  <si>
    <t>стеклопакет</t>
  </si>
  <si>
    <t xml:space="preserve">ЛИ001046766         </t>
  </si>
  <si>
    <t>стеклопакет 527 670 24 04</t>
  </si>
  <si>
    <t xml:space="preserve">ЛИ001046770         </t>
  </si>
  <si>
    <t>стеклопакет  527 670 26 04</t>
  </si>
  <si>
    <t xml:space="preserve">ЛИ001046777         </t>
  </si>
  <si>
    <t>стеклопакет 527 670 22 04</t>
  </si>
  <si>
    <t xml:space="preserve">ЛИ001046886         </t>
  </si>
  <si>
    <t>14700 3709004 36# Переключатель обогрева ветрового стекла П147-04.36</t>
  </si>
  <si>
    <t xml:space="preserve">ЛИ001047132         </t>
  </si>
  <si>
    <t>ФЛАНЕЦ 677М-3401047, 731520</t>
  </si>
  <si>
    <t xml:space="preserve">ЛИ001053221         </t>
  </si>
  <si>
    <t>Кнопка-переключатель  101573143</t>
  </si>
  <si>
    <t xml:space="preserve">ЛИ001082449         </t>
  </si>
  <si>
    <t>Светодиодный модуль с динамиком ТМ 31-01</t>
  </si>
  <si>
    <t xml:space="preserve">ЛИ001082560         </t>
  </si>
  <si>
    <t>00000 0221605 42# ВИНТ М6-6gХ16 ОСТ37.001.125-81 221605П8</t>
  </si>
  <si>
    <t xml:space="preserve">ЛИ001086244         </t>
  </si>
  <si>
    <t>081(ЛИ)-Склад лакокрасочных материалов</t>
  </si>
  <si>
    <t>м3</t>
  </si>
  <si>
    <t>ИЗОПРИЛОВЫЙ СПИРТ</t>
  </si>
  <si>
    <t>Выключатель 530 820 40 10</t>
  </si>
  <si>
    <t xml:space="preserve">ЛИ001024656         </t>
  </si>
  <si>
    <t>Защелка на люк 114778</t>
  </si>
  <si>
    <t xml:space="preserve">ЛИ001024657         </t>
  </si>
  <si>
    <t>Плафон освещения входной двери 405 820 02 50</t>
  </si>
  <si>
    <t xml:space="preserve">ЛИ001024660         </t>
  </si>
  <si>
    <t>Пневмопривод двери "REVAR" 5256.23</t>
  </si>
  <si>
    <t xml:space="preserve">ЛИ001024661         </t>
  </si>
  <si>
    <t>Разъем лампы 532 831 03 41</t>
  </si>
  <si>
    <t xml:space="preserve">ЛИ001024662         </t>
  </si>
  <si>
    <t>Стеклоочиститель 006-А (15 л.)</t>
  </si>
  <si>
    <t xml:space="preserve">ЛИ001024664         </t>
  </si>
  <si>
    <t>Стоп сигнал 529 820 04 74</t>
  </si>
  <si>
    <t xml:space="preserve">ЛИ001024665         </t>
  </si>
  <si>
    <t>Стеклоочиститель СИБЕКО 527 820 01 40</t>
  </si>
  <si>
    <t xml:space="preserve">ЛИ001024666         </t>
  </si>
  <si>
    <t>Фонарь боковой 530 820 02 74</t>
  </si>
  <si>
    <t xml:space="preserve">ЛИ001024667         </t>
  </si>
  <si>
    <t>Фонарь контурный 622 820 07 74</t>
  </si>
  <si>
    <t xml:space="preserve">ЛИ001024668         </t>
  </si>
  <si>
    <t>Фонарь контурный 622 820 08 74</t>
  </si>
  <si>
    <t xml:space="preserve">ЛИ001024669         </t>
  </si>
  <si>
    <t>фонарь передний 530 820 01 21</t>
  </si>
  <si>
    <t xml:space="preserve">ЛИ001024670         </t>
  </si>
  <si>
    <t>Пожарный датчик СABLE H</t>
  </si>
  <si>
    <t xml:space="preserve">ЛИ001024674         </t>
  </si>
  <si>
    <t>Маршрутоуказатель задний НПЦЗ 558 019-07 М</t>
  </si>
  <si>
    <t xml:space="preserve">ЛИ001024675         </t>
  </si>
  <si>
    <t>Марштутоуказатель задний НПЦЗ 3.558.019-07М 528 810 09 71</t>
  </si>
  <si>
    <t xml:space="preserve">ЛИ001024676         </t>
  </si>
  <si>
    <t>Маршрутоуказатель боковое 527 810 09 71</t>
  </si>
  <si>
    <t xml:space="preserve">ЛИ001024677         </t>
  </si>
  <si>
    <t>Профиль проема одноств.двер.рез ЕР 5</t>
  </si>
  <si>
    <t xml:space="preserve">ЛИ001024678         </t>
  </si>
  <si>
    <t>Ремень 2325/4 768.025.0000 112311</t>
  </si>
  <si>
    <t xml:space="preserve">ЛИ001024679         </t>
  </si>
  <si>
    <t>ВЫКЛЮЧАТЕЛЬ ОБОГРЕВА ЗЕРКАЛ 530 820 43 10</t>
  </si>
  <si>
    <t xml:space="preserve">ЛИ001024684         </t>
  </si>
  <si>
    <t>ЛАМПА 24  V R5W</t>
  </si>
  <si>
    <t xml:space="preserve">ЛИ001024685         </t>
  </si>
  <si>
    <t>ЛАМПА H3 24V 70W</t>
  </si>
  <si>
    <t xml:space="preserve">ЛИ001024688         </t>
  </si>
  <si>
    <t>ЛЮК МОТООТСЕКА 527 750 01 74</t>
  </si>
  <si>
    <t xml:space="preserve">ЛИ001024689         </t>
  </si>
  <si>
    <t>РЕГУЛЯТОР  ОТ40-06</t>
  </si>
  <si>
    <t xml:space="preserve">ЛИ001024690         </t>
  </si>
  <si>
    <t>СТОП СИГНАЛ 529 820 04 74</t>
  </si>
  <si>
    <t xml:space="preserve">ЛИ001024694         </t>
  </si>
  <si>
    <t>ФОНАРЬ ПРОТИВОТУМАННЫЙ ЗАДНИЙ 622 820 04 74</t>
  </si>
  <si>
    <t xml:space="preserve">ЛИ001024698         </t>
  </si>
  <si>
    <t>ПРОФИЛЬ ПРОЕМА ОДНОСТВОРЧ. ДВЕРИ АЛЮМИНИЕВЫЙ</t>
  </si>
  <si>
    <t xml:space="preserve">ЛИ001024699         </t>
  </si>
  <si>
    <t>СИДЕНЬЕ ВОДИТЕЛЯ 622 910 02 01</t>
  </si>
  <si>
    <t xml:space="preserve">ЛИ001024700         </t>
  </si>
  <si>
    <t>Коробка цф б/у с куз .№028 / 10 тысяч пробег с испытаний</t>
  </si>
  <si>
    <t xml:space="preserve">ЛИ000809029         </t>
  </si>
  <si>
    <t>ТАБЛИЧКА 5293-3900015</t>
  </si>
  <si>
    <t xml:space="preserve">ЛИ001097157         </t>
  </si>
  <si>
    <t>Табличка 6213-21 - 3903042-10</t>
  </si>
  <si>
    <t xml:space="preserve">ЛИ001097281         </t>
  </si>
  <si>
    <t>Наклейка 529222-3904040 112/26</t>
  </si>
  <si>
    <t xml:space="preserve">ЛИ001097290         </t>
  </si>
  <si>
    <t>62171 3900071 00# Опознавательный знак автобуса работающего на газовом топливе</t>
  </si>
  <si>
    <t xml:space="preserve">ЛИ001097313         </t>
  </si>
  <si>
    <t>Наклейка 529370-3903063</t>
  </si>
  <si>
    <t xml:space="preserve">ЛИ001097325         </t>
  </si>
  <si>
    <t>Наклейка 4292-3904039 (160*150 мм)</t>
  </si>
  <si>
    <t xml:space="preserve">ЛИ001097414         </t>
  </si>
  <si>
    <t>52921 3903057 00# Табличка Табличка у заливной горловины</t>
  </si>
  <si>
    <t xml:space="preserve">ЛИ001097624         </t>
  </si>
  <si>
    <t>52921 3903058 00# Табличка у подогревателя</t>
  </si>
  <si>
    <t xml:space="preserve">ЛИ001097625         </t>
  </si>
  <si>
    <t>59222 3903100 10# Табличка информационная</t>
  </si>
  <si>
    <t xml:space="preserve">ЛИ001097631         </t>
  </si>
  <si>
    <t>52700 8171020 00# Наклейка 527.817.10.20(90*90мм)</t>
  </si>
  <si>
    <t xml:space="preserve">ЛИ001097641         </t>
  </si>
  <si>
    <t>52700 8171120 00# Наклейка 527.817.11.20(90*90мм)</t>
  </si>
  <si>
    <t xml:space="preserve">ЛИ001097642         </t>
  </si>
  <si>
    <t>Наклейка 529.817.01.20(240*170мм)</t>
  </si>
  <si>
    <t xml:space="preserve">ЛИ001097646         </t>
  </si>
  <si>
    <t>Наклейка 529.817.02.20(240*170мм)</t>
  </si>
  <si>
    <t xml:space="preserve">ЛИ001097647         </t>
  </si>
  <si>
    <t>Наклейка 528.817.05.20(D=130мм)</t>
  </si>
  <si>
    <t xml:space="preserve">ЛИ001097649         </t>
  </si>
  <si>
    <t>Наклейка 529222-3900090-10</t>
  </si>
  <si>
    <t xml:space="preserve">ЛИ001097668         </t>
  </si>
  <si>
    <t>Наклейка 529222-3900075-77 (124*150 мм)</t>
  </si>
  <si>
    <t xml:space="preserve">ЛИ001097671         </t>
  </si>
  <si>
    <t>АКТ НА СПИСАНИЕ</t>
  </si>
  <si>
    <t>РЕМЕНЬ ВЕНТИЛЯТОРНЫЙ 14х10-1037 КИТАЙ</t>
  </si>
  <si>
    <t xml:space="preserve">ЛИ001037703         </t>
  </si>
  <si>
    <t>52920 8202105 10# ОГРАЖДЕНИЕ</t>
  </si>
  <si>
    <t xml:space="preserve">ЛИ001037893         </t>
  </si>
  <si>
    <t>Уплотнитель двери 5292-6107052 (дл. 1860мм)</t>
  </si>
  <si>
    <t xml:space="preserve">ЛИ001037917         </t>
  </si>
  <si>
    <t>11240 3706513 01# ПОВТОРИТЕЛЬ Е9-6R-01 1124 03MFU6513-001</t>
  </si>
  <si>
    <t xml:space="preserve">ЛИ001039079         </t>
  </si>
  <si>
    <t>23300 3771000 00# ГЕНЕРАТОР 2330.3771-153</t>
  </si>
  <si>
    <t xml:space="preserve">ЛИ001039083         </t>
  </si>
  <si>
    <t>ГЕНЕРАТОР 2340.3771</t>
  </si>
  <si>
    <t xml:space="preserve">ЛИ001039084         </t>
  </si>
  <si>
    <t>23610 3771000 00# ГЕНЕРАТОР 236.3771</t>
  </si>
  <si>
    <t xml:space="preserve">ЛИ001039338         </t>
  </si>
  <si>
    <t>00000 0000101 00# ДИАГНОСТИЧЕСКИЙ ПРИБОР</t>
  </si>
  <si>
    <t xml:space="preserve">ЛИ001039519         </t>
  </si>
  <si>
    <t>64100 3726000 00# УКАЗАТЕЛЬ ПОВОРОТА БОКОВОЙ 641.3726-01/24В/</t>
  </si>
  <si>
    <t xml:space="preserve">ЛИ001039536         </t>
  </si>
  <si>
    <t>ЩЕТКОДЕРЖАТЕЛЬ В СБОРЕ ЩР7 с РН 7941,3702В3</t>
  </si>
  <si>
    <t xml:space="preserve">ЛИ001039701         </t>
  </si>
  <si>
    <t>СОЕДИНИТЕЛЬ 0 265 051 006</t>
  </si>
  <si>
    <t xml:space="preserve">ЛИ001039811         </t>
  </si>
  <si>
    <t>СОЕДИНИТЕЛЬНЫЙ ПРОВОД 2264461331</t>
  </si>
  <si>
    <t xml:space="preserve">ЛИ001039813         </t>
  </si>
  <si>
    <t>22640 0461333 00# СОЕДИНИТЕЛЬНЫЙ ПРОВОД 2264461333</t>
  </si>
  <si>
    <t xml:space="preserve">ЛИ001039814         </t>
  </si>
  <si>
    <t>СОЕДИНИТЕЛЬНЫЙ ПРОВОД 2264462353</t>
  </si>
  <si>
    <t xml:space="preserve">ЛИ001039815         </t>
  </si>
  <si>
    <t>СОЕДИНИТЕЛЬНЫЙ ПРОВОД 2264462355</t>
  </si>
  <si>
    <t xml:space="preserve">ЛИ001039816         </t>
  </si>
  <si>
    <t>ЗАМОК ЗАЖИГАНИЯ Т0004600504</t>
  </si>
  <si>
    <t xml:space="preserve">ЛИ001039923         </t>
  </si>
  <si>
    <t>АККУМУЛЯТОР TITAN MAXX 6CT-200 EN</t>
  </si>
  <si>
    <t xml:space="preserve">ЛИ001042014         </t>
  </si>
  <si>
    <t>ЖГУТ  529221-3724404-10</t>
  </si>
  <si>
    <t xml:space="preserve">ЛИ001043122         </t>
  </si>
  <si>
    <t>ЖГУТ  529222-3724188-30</t>
  </si>
  <si>
    <t xml:space="preserve">ЛИ001043132         </t>
  </si>
  <si>
    <t>21200 7935005 00# Извещатель пожарный ИПК-ТУ-212/114 АЗ/102R1</t>
  </si>
  <si>
    <t xml:space="preserve">ЛИ001043230         </t>
  </si>
  <si>
    <t>40000 7900000 00# ЕМV400 Мобильный видеорегистратор на 4в/к</t>
  </si>
  <si>
    <t xml:space="preserve">ЛИ001043231         </t>
  </si>
  <si>
    <t>ЖГУТ  621322-3724089-10</t>
  </si>
  <si>
    <t xml:space="preserve">ЛИ001043626         </t>
  </si>
  <si>
    <t>Табло заднее НПЦ 3.558.019-07М</t>
  </si>
  <si>
    <t xml:space="preserve">ЛИ001043634         </t>
  </si>
  <si>
    <t>Ком-т светодиодных маршрутных указателей СБА</t>
  </si>
  <si>
    <t xml:space="preserve">ЛИ001043641         </t>
  </si>
  <si>
    <t>Светодиодный модуль ТМ-23</t>
  </si>
  <si>
    <t xml:space="preserve">ЛИ001043811         </t>
  </si>
  <si>
    <t>Ком-т поставки световой линии 526 820 03 99</t>
  </si>
  <si>
    <t xml:space="preserve">ЛИ001043920         </t>
  </si>
  <si>
    <t>11120 5208000 31# ОМЫВАТЕЛЬ ЭЛ. 1112.5208000-31</t>
  </si>
  <si>
    <t xml:space="preserve">ЛИ001044085         </t>
  </si>
  <si>
    <t>52553 3724068 30# КОМ-Т ЖГУТОВ УПР ДВИГ 5256 53 (32)</t>
  </si>
  <si>
    <t xml:space="preserve">ЛИ001044240         </t>
  </si>
  <si>
    <t>ШТЫРЬ  925715-1</t>
  </si>
  <si>
    <t xml:space="preserve">ЛИ001044268         </t>
  </si>
  <si>
    <t>30000 0084943 00# Газовый отопитель GBW 300.01 24В</t>
  </si>
  <si>
    <t xml:space="preserve">ЛИ001044499         </t>
  </si>
  <si>
    <t>52553 3724068 00# ЖГУТ УПР ДВИГАТЕЛЕМ 5256.53Н(11)</t>
  </si>
  <si>
    <t xml:space="preserve">ЛИ001044579         </t>
  </si>
  <si>
    <t>62132 3724129 40# ПРОВОД 621320CR-3724129</t>
  </si>
  <si>
    <t xml:space="preserve">ЛИ001044681         </t>
  </si>
  <si>
    <t>НАСОС ОМЫВАТЕЛЯ 24В  11.52.030</t>
  </si>
  <si>
    <t xml:space="preserve">ЛИ001044715         </t>
  </si>
  <si>
    <t>ЖГУТ  621321-3724490</t>
  </si>
  <si>
    <t xml:space="preserve">ЛИ001044929         </t>
  </si>
  <si>
    <t>ТГУ-03.П9</t>
  </si>
  <si>
    <t xml:space="preserve">ЛИ001044939         </t>
  </si>
  <si>
    <t>Прерыватель указателя поворотов  90.3777-02</t>
  </si>
  <si>
    <t xml:space="preserve">ЛИ001044964         </t>
  </si>
  <si>
    <t>ТГУ-03 М П1</t>
  </si>
  <si>
    <t xml:space="preserve">ЛИ001044999         </t>
  </si>
  <si>
    <t>03900 8201020 02# Зеркало вн.зад.вида кл. II (24В) 39.820102002</t>
  </si>
  <si>
    <t xml:space="preserve">ЛИ001046031         </t>
  </si>
  <si>
    <t>Держатель правый 402.8201130 (белый)</t>
  </si>
  <si>
    <t xml:space="preserve">ЛИ001046073         </t>
  </si>
  <si>
    <t>46300 8201010 00# Зеркало для наблюдения внутри салона плоское</t>
  </si>
  <si>
    <t xml:space="preserve">ЛИ001046092         </t>
  </si>
  <si>
    <t>02300 8201020 10# Зеркало вн.зад.вида кл.IV ш/уг. 23.8201020-10</t>
  </si>
  <si>
    <t xml:space="preserve">ЛИ001046095         </t>
  </si>
  <si>
    <t>ДЕРЖАТЕЛЬ ПРАВЫЙ 402.8201130-10</t>
  </si>
  <si>
    <t xml:space="preserve">ЛИ001046402         </t>
  </si>
  <si>
    <t>40200 8201130 10# ДЕРЖАТЕЛЬ ПРАВЫЙ 402.8201130-10</t>
  </si>
  <si>
    <t xml:space="preserve">ЛИ001046413         </t>
  </si>
  <si>
    <t>40200 8201120 00# Держатель с зеркалами правый 402.8201120</t>
  </si>
  <si>
    <t xml:space="preserve">ЛИ001046591         </t>
  </si>
  <si>
    <t>40200 8201121 00# Держатель с зеркалом левый 402.8201121</t>
  </si>
  <si>
    <t xml:space="preserve">ЛИ001046592         </t>
  </si>
  <si>
    <t>40200 8201120 10# Держатель с зеркалами правый</t>
  </si>
  <si>
    <t xml:space="preserve">ЛИ001046593         </t>
  </si>
  <si>
    <t>40200 8201121 10# Держатель с зеркалами левый</t>
  </si>
  <si>
    <t xml:space="preserve">ЛИ001046594         </t>
  </si>
  <si>
    <t xml:space="preserve">ЛИ002803121         </t>
  </si>
  <si>
    <t>ТРЕБ.СВ.ЛИМ.ЗАМ.МАТЕРИАЛОВ</t>
  </si>
  <si>
    <t xml:space="preserve">ЛИ002803243         </t>
  </si>
  <si>
    <t>КАТАЛОГ  ДЕТАЛЕЙ  АВТОБУСА  ЛИАЗ  5256</t>
  </si>
  <si>
    <t xml:space="preserve">ЛИ002803370         </t>
  </si>
  <si>
    <t>Руководство по эксплуатации ЛиАЗ-529220</t>
  </si>
  <si>
    <t xml:space="preserve">ЛИ002803684         </t>
  </si>
  <si>
    <t>Каталог деталей 529220/21/22</t>
  </si>
  <si>
    <t xml:space="preserve">ЛИ002803704         </t>
  </si>
  <si>
    <t>Каталог деталей 621320/21</t>
  </si>
  <si>
    <t xml:space="preserve">ЛИ002803705         </t>
  </si>
  <si>
    <t>Руководство по эксплуатации Автобус 529271</t>
  </si>
  <si>
    <t xml:space="preserve">ЛИ002803706         </t>
  </si>
  <si>
    <t>Каталог деталей 529271</t>
  </si>
  <si>
    <t xml:space="preserve">ЛИ002803707         </t>
  </si>
  <si>
    <t>КАТАЛОГ ДЕТАЛЕЙ 621371</t>
  </si>
  <si>
    <t xml:space="preserve">ЛИ002803758         </t>
  </si>
  <si>
    <t>Руководство ЛиАЗ 5293.7</t>
  </si>
  <si>
    <t xml:space="preserve">ЛИ002803762         </t>
  </si>
  <si>
    <t>ТЕХНОЛОГИЯ ТО 529360</t>
  </si>
  <si>
    <t xml:space="preserve">ЛИ002803771         </t>
  </si>
  <si>
    <t>РУКОВОДСТВО  ЛИАЗ  5292.22-77</t>
  </si>
  <si>
    <t xml:space="preserve">ЛИ002803779         </t>
  </si>
  <si>
    <t>РУКОВОДСТВО ПО ЭКСПЛУАТАЦИИ АВТОБУС 529354</t>
  </si>
  <si>
    <t xml:space="preserve">ЛИ002803781         </t>
  </si>
  <si>
    <t>РУКОВОДСТВО ЛИАЗ 525657, ЛИАЗ 529270</t>
  </si>
  <si>
    <t xml:space="preserve">ЛИ002803797         </t>
  </si>
  <si>
    <t>Руководство по эксплуатации Автобуса ЛиАЗ 529115</t>
  </si>
  <si>
    <t xml:space="preserve">ЛИ002803803         </t>
  </si>
  <si>
    <t>ПЕРЧАТКИ ДИЭЛ.</t>
  </si>
  <si>
    <t xml:space="preserve">ЛИ007804166         </t>
  </si>
  <si>
    <t>пар</t>
  </si>
  <si>
    <t>НАУШНИКИ</t>
  </si>
  <si>
    <t xml:space="preserve">ЛИ007804223         </t>
  </si>
  <si>
    <t>Щиток сварщика ННЗ  Super Premier Favorit</t>
  </si>
  <si>
    <t xml:space="preserve">ЛИ007804286         </t>
  </si>
  <si>
    <t>Табличка электрической мощности (35кВт) 529260-3903099</t>
  </si>
  <si>
    <t xml:space="preserve">ЛИ097000003         </t>
  </si>
  <si>
    <t>00527 8172020 00# ТАБЛИЧКА Т1/95 2014</t>
  </si>
  <si>
    <t xml:space="preserve">ЛИ097000008         </t>
  </si>
  <si>
    <t>Дополнение к руководству по эксплуатации ЛиАЗ-529370</t>
  </si>
  <si>
    <t xml:space="preserve">ЛИ803000008         </t>
  </si>
  <si>
    <t>Технология технического обслуживания автобуса ЛиАЗ-529370</t>
  </si>
  <si>
    <t xml:space="preserve">ЛИ803000009         </t>
  </si>
  <si>
    <t>Книга для записей</t>
  </si>
  <si>
    <t xml:space="preserve">ЛИ803000024         </t>
  </si>
  <si>
    <t>Ярлык ожидания</t>
  </si>
  <si>
    <t xml:space="preserve">ЛИ803000025         </t>
  </si>
  <si>
    <t>Технология ТО автобус ЛиАЗ 525657</t>
  </si>
  <si>
    <t xml:space="preserve">ЛИ803000028         </t>
  </si>
  <si>
    <t>Каталог деталей автобус 529370</t>
  </si>
  <si>
    <t xml:space="preserve">ЛИ803000029         </t>
  </si>
  <si>
    <t>082(ЛИ)-Склад электрооборудования</t>
  </si>
  <si>
    <t>ПРОВОД ГЕНЕРАТОРА (МАССА Е-ПАНЕЛИ) 525625-3724139-02</t>
  </si>
  <si>
    <t xml:space="preserve">ЛИ001039393         </t>
  </si>
  <si>
    <t>22120 3803000 38# ЛАМПА КОНТРОЛЬНАЯ 2212.3803-38</t>
  </si>
  <si>
    <t xml:space="preserve">ЛИ001039523         </t>
  </si>
  <si>
    <t>22120 3803000 09# ЛАМПА КОНТРОЛЬНАЯ 2212.3803-09</t>
  </si>
  <si>
    <t xml:space="preserve">ЛИ001039537         </t>
  </si>
  <si>
    <t>50100 0100040 00# БЛОК УПР ДАВЛЕНИЕМ 0 501 100 040</t>
  </si>
  <si>
    <t xml:space="preserve">ЛИ001039808         </t>
  </si>
  <si>
    <t>50100 0100041 00# Блок клапанов управления</t>
  </si>
  <si>
    <t xml:space="preserve">ЛИ001039809         </t>
  </si>
  <si>
    <t>50400 0002113 00# ДАТЧИК 0 504 002 113</t>
  </si>
  <si>
    <t xml:space="preserve">ЛИ001039810         </t>
  </si>
  <si>
    <t>НАКЛАДКА РУЛЕВОЙ КОЛОНКИ А97346201435С38</t>
  </si>
  <si>
    <t xml:space="preserve">ЛИ001039926         </t>
  </si>
  <si>
    <t>НАКЛАДКА А94246201425С38</t>
  </si>
  <si>
    <t xml:space="preserve">ЛИ001039927         </t>
  </si>
  <si>
    <t>ЖГУТ  529222-3724203</t>
  </si>
  <si>
    <t xml:space="preserve">ЛИ001043123         </t>
  </si>
  <si>
    <t>529222 3724200 Жгут потолочный правый</t>
  </si>
  <si>
    <t xml:space="preserve">ЛИ001043131         </t>
  </si>
  <si>
    <t>16100 0749007 00# 9ХВ 161 749-007 Тепловой экран для фонарей</t>
  </si>
  <si>
    <t xml:space="preserve">ЛИ001043261         </t>
  </si>
  <si>
    <t>ЖГУТ  529221-3724184-10</t>
  </si>
  <si>
    <t xml:space="preserve">ЛИ001043447         </t>
  </si>
  <si>
    <t>52554 3836000 01# Комплект панелей 525654К-01-Е4ЦАК</t>
  </si>
  <si>
    <t xml:space="preserve">ЛИ001043589         </t>
  </si>
  <si>
    <t>Переключатель без символа П147-01.17</t>
  </si>
  <si>
    <t xml:space="preserve">ЛИ001043647         </t>
  </si>
  <si>
    <t>22020 3803000 31# Лампа контрольная 2202.3803-31</t>
  </si>
  <si>
    <t xml:space="preserve">ЛИ001043648         </t>
  </si>
  <si>
    <t>52922 3724139 10# 52922 724139 10# 59222 724139 10# 52922 3724139 10# Провод 52922-3724139-10</t>
  </si>
  <si>
    <t xml:space="preserve">ЛИ001043683         </t>
  </si>
  <si>
    <t>15000 3709005 17# Переключатель без символа П150-05.17</t>
  </si>
  <si>
    <t xml:space="preserve">ЛИ001043783         </t>
  </si>
  <si>
    <t>00200 8200000 00# РУЧКА Р 002 АЭК</t>
  </si>
  <si>
    <t xml:space="preserve">ЛИ001043805         </t>
  </si>
  <si>
    <t>ЖГУТ  525661-3724200</t>
  </si>
  <si>
    <t xml:space="preserve">ЛИ001043852         </t>
  </si>
  <si>
    <t>ЖГУТ  525654-3724188-31</t>
  </si>
  <si>
    <t xml:space="preserve">ЛИ001043865         </t>
  </si>
  <si>
    <t>ЖГУТ 525653-3724129</t>
  </si>
  <si>
    <t xml:space="preserve">ЛИ001044017         </t>
  </si>
  <si>
    <t>ВИНТ М5*45 7717985545</t>
  </si>
  <si>
    <t xml:space="preserve">ЛИ001044065         </t>
  </si>
  <si>
    <t>ЖГУТ  52803.1-3724302</t>
  </si>
  <si>
    <t xml:space="preserve">ЛИ001044384         </t>
  </si>
  <si>
    <t>48600 0206103 00# Клапан электропневматический</t>
  </si>
  <si>
    <t xml:space="preserve">ЛИ001044419         </t>
  </si>
  <si>
    <t>22120 3803000 47# ЛАМПА КОНТРОЛЬНАЯ 2212.3803-47</t>
  </si>
  <si>
    <t xml:space="preserve">ЛИ001044653         </t>
  </si>
  <si>
    <t>Лист ППУ /поролон/ 10мм плотн,30кг/м3</t>
  </si>
  <si>
    <t xml:space="preserve">ЛИ000808395         </t>
  </si>
  <si>
    <t>Скоба к степлеру STAYER закал,тип 53, 8мм</t>
  </si>
  <si>
    <t xml:space="preserve">ЛИ000809014         </t>
  </si>
  <si>
    <t>ПРОФИЛЬ (4610083)</t>
  </si>
  <si>
    <t xml:space="preserve">ЛИ000809030         </t>
  </si>
  <si>
    <t>ТАБЛИЧКА 5292-3904039 (106/24)</t>
  </si>
  <si>
    <t xml:space="preserve">ЛИ001097004         </t>
  </si>
  <si>
    <t>ТАБЛИЧКА 6213-20 - 3904039 (140/32)</t>
  </si>
  <si>
    <t xml:space="preserve">ЛИ001097200         </t>
  </si>
  <si>
    <t>529220 3904050 00# Информационная табличка (91/20)</t>
  </si>
  <si>
    <t xml:space="preserve">ЛИ001097204         </t>
  </si>
  <si>
    <t>ТАБЛИЧКА 5256-23 - 3904039 (66/45)</t>
  </si>
  <si>
    <t xml:space="preserve">ЛИ001097207         </t>
  </si>
  <si>
    <t>ТАБЛИЧКА 5292-20 - 3904040 100/21</t>
  </si>
  <si>
    <t xml:space="preserve">ЛИ001097238         </t>
  </si>
  <si>
    <t>Наклейка 5292-22 - 3903081-01</t>
  </si>
  <si>
    <t xml:space="preserve">ЛИ001097299         </t>
  </si>
  <si>
    <t>Табличка 5292-71 - 3903044-10</t>
  </si>
  <si>
    <t xml:space="preserve">ЛИ001097301         </t>
  </si>
  <si>
    <t>Наклейка 5292-30 - 3904039 112/27</t>
  </si>
  <si>
    <t xml:space="preserve">ЛИ001097317         </t>
  </si>
  <si>
    <t>КАРТА УЧЕТА ВЫРАБОТКИ</t>
  </si>
  <si>
    <t xml:space="preserve">ЛИ002803110         </t>
  </si>
  <si>
    <t>КАРТОЧКА ПОСТАВЩИКА</t>
  </si>
  <si>
    <t xml:space="preserve">ЛИ002803276         </t>
  </si>
  <si>
    <t>КНИГА ЛИАЗ-6212</t>
  </si>
  <si>
    <t xml:space="preserve">ЛИ002803277         </t>
  </si>
  <si>
    <t>КНИГА ЛИАЗ-5256</t>
  </si>
  <si>
    <t xml:space="preserve">ЛИ002803319         </t>
  </si>
  <si>
    <t>Книга "ЛиАЗ - 621320"</t>
  </si>
  <si>
    <t xml:space="preserve">ЛИ002803678         </t>
  </si>
  <si>
    <t>Руководство по эксплуатации "ЛиАЗ-525613"</t>
  </si>
  <si>
    <t xml:space="preserve">ЛИ002803681         </t>
  </si>
  <si>
    <t>Руководство по эксплуатации ЛиАЗ-621321</t>
  </si>
  <si>
    <t xml:space="preserve">ЛИ002803688         </t>
  </si>
  <si>
    <t>Технология ТО "Автобус 529221"</t>
  </si>
  <si>
    <t xml:space="preserve">ЛИ002803692         </t>
  </si>
  <si>
    <t>РУКОВОДСТВО ПО ЭКСПЛУАТАЦИИ "ЛИАЗ-621371"</t>
  </si>
  <si>
    <t xml:space="preserve">ЛИ002803738         </t>
  </si>
  <si>
    <t>ТЕХНОЛОГИЯ ТО 529271</t>
  </si>
  <si>
    <t xml:space="preserve">ЛИ002803756         </t>
  </si>
  <si>
    <t>РУКОВОДСТВО ЛИАЗ-529230</t>
  </si>
  <si>
    <t xml:space="preserve">ЛИ002803774         </t>
  </si>
  <si>
    <t>РУКОВОДСТВО ЛИАЗ 529354</t>
  </si>
  <si>
    <t xml:space="preserve">ЛИ002803782         </t>
  </si>
  <si>
    <t>ТЕХНОЛОГИЯ ТО 529230</t>
  </si>
  <si>
    <t xml:space="preserve">ЛИ002803794         </t>
  </si>
  <si>
    <t>ТЕХНОЛОГИЯ ТО 529354</t>
  </si>
  <si>
    <t xml:space="preserve">ЛИ002803795         </t>
  </si>
  <si>
    <t>РУКОВОДСТВО 529260-60</t>
  </si>
  <si>
    <t xml:space="preserve">ЛИ002803796         </t>
  </si>
  <si>
    <t>Технология техн.обслуж."Автобус ЛиАЗ-529222-Н</t>
  </si>
  <si>
    <t xml:space="preserve">ЛИ002803802         </t>
  </si>
  <si>
    <t>Автобус ЛиАЗ Технология Т/ О  529260 - 60</t>
  </si>
  <si>
    <t xml:space="preserve">ЛИ002803804         </t>
  </si>
  <si>
    <t>КАНИСТРА П/Э 10 Л</t>
  </si>
  <si>
    <t xml:space="preserve">ЛИ004849007         </t>
  </si>
  <si>
    <t>ХАЛАТЫ БЕЛ.</t>
  </si>
  <si>
    <t xml:space="preserve">ЛИ007804038         </t>
  </si>
  <si>
    <t>11060 3706514 01# ФОНАРЬ Е9-7R-02 1106 02MFU6514-001</t>
  </si>
  <si>
    <t xml:space="preserve">ЛИ001039077         </t>
  </si>
  <si>
    <t>ЖГУТ 6212-3724201-20</t>
  </si>
  <si>
    <t xml:space="preserve">ЛИ001039214         </t>
  </si>
  <si>
    <t>ЖГУТ 6212-3724208-20</t>
  </si>
  <si>
    <t xml:space="preserve">ЛИ001039215         </t>
  </si>
  <si>
    <t>ЖГУТ АБС 6212-3724510-10</t>
  </si>
  <si>
    <t xml:space="preserve">ЛИ001039404         </t>
  </si>
  <si>
    <t>ПРОВОД 525635-3724129-01</t>
  </si>
  <si>
    <t xml:space="preserve">ЛИ001039503         </t>
  </si>
  <si>
    <t>52535 3724698 05# ЖГУТ 525635-3724698</t>
  </si>
  <si>
    <t xml:space="preserve">ЛИ001039511         </t>
  </si>
  <si>
    <t>52527 3724106 60# ЖГУТ 525625Н-3724106-60</t>
  </si>
  <si>
    <t xml:space="preserve">ЛИ001039727         </t>
  </si>
  <si>
    <t>52528 3724188 60# ЖГУТ 525625Н-3724188-60</t>
  </si>
  <si>
    <t xml:space="preserve">ЛИ001039728         </t>
  </si>
  <si>
    <t>52534 3724065 00# ЖГУТ УПР ДВИГ 5256.34</t>
  </si>
  <si>
    <t xml:space="preserve">ЛИ001039786         </t>
  </si>
  <si>
    <t>ЖГУТ 6212Н-3724026</t>
  </si>
  <si>
    <t xml:space="preserve">ЛИ001039788         </t>
  </si>
  <si>
    <t>ЖГУТ 6212Н-3724028</t>
  </si>
  <si>
    <t xml:space="preserve">ЛИ001039789         </t>
  </si>
  <si>
    <t>ЖГУТ 6212Н-3724247</t>
  </si>
  <si>
    <t xml:space="preserve">ЛИ001039794         </t>
  </si>
  <si>
    <t>62128 3724550 00# ЖГУТ 6212Н-37234550</t>
  </si>
  <si>
    <t xml:space="preserve">ЛИ001039796         </t>
  </si>
  <si>
    <t>ЖГУТ 6212Н-3724109</t>
  </si>
  <si>
    <t xml:space="preserve">ЛИ001039800         </t>
  </si>
  <si>
    <t>ЖГУТ 6212Н-3724200-10</t>
  </si>
  <si>
    <t xml:space="preserve">ЛИ001039801         </t>
  </si>
  <si>
    <t>00000 0929967 01# ШТЫРЬ 929967-1 ф2,5 0,5-1,0</t>
  </si>
  <si>
    <t xml:space="preserve">ЛИ001039895         </t>
  </si>
  <si>
    <t>00000 0828920 01# УПЛОТНИТЕЛЬ 828920-1 С ф6,2</t>
  </si>
  <si>
    <t xml:space="preserve">ЛИ001039896         </t>
  </si>
  <si>
    <t>22120 3803000 23# ЛАМПА КОНТРОЛЬНАЯ 2212.3803-23</t>
  </si>
  <si>
    <t xml:space="preserve">ЛИ001044654         </t>
  </si>
  <si>
    <t>ЖГУТ 529221-3724081-30</t>
  </si>
  <si>
    <t xml:space="preserve">ЛИ001044868         </t>
  </si>
  <si>
    <t>ЖГУТ 529221-3724082-30</t>
  </si>
  <si>
    <t xml:space="preserve">ЛИ001044869         </t>
  </si>
  <si>
    <t>Провод  529221-3724179</t>
  </si>
  <si>
    <t xml:space="preserve">ЛИ001044877         </t>
  </si>
  <si>
    <t>03900 3716010 00# ФОНАРЬ ЗАДНИЙ 39.3716010</t>
  </si>
  <si>
    <t xml:space="preserve">ЛИ001047195         </t>
  </si>
  <si>
    <t>22120 3803010 11# ЛАМПА КОНТРОЛЬНАЯ 2212.3803-11</t>
  </si>
  <si>
    <t xml:space="preserve">ЛИ001047208         </t>
  </si>
  <si>
    <t>22120 3803000 55# ЛАМПА КОНТРОЛЬНАЯ 2212.3803-55</t>
  </si>
  <si>
    <t xml:space="preserve">ЛИ001047260         </t>
  </si>
  <si>
    <t>22120 3803000 05# ЛАМПА КОНТРОЛЬНАЯ 2212.3803-05</t>
  </si>
  <si>
    <t xml:space="preserve">ЛИ001047295         </t>
  </si>
  <si>
    <t>22120 3803000 10# ЛАМПА КОНТРОЛЬНАЯ 2212.3803-10</t>
  </si>
  <si>
    <t xml:space="preserve">ЛИ001047426         </t>
  </si>
  <si>
    <t>22120 3803000 48# ЛАМПА КОНТРОЛЬНАЯ 2212.3803-48</t>
  </si>
  <si>
    <t xml:space="preserve">ЛИ001047427         </t>
  </si>
  <si>
    <t>14700 3709009 09# П147-09.09 Переключатель вкл. ст.очист.ветр.с</t>
  </si>
  <si>
    <t xml:space="preserve">ЛИ001047588         </t>
  </si>
  <si>
    <t>22120 3803000 07# ЛАМПА КОНТРОЛЬНАЯ 2212.3803-07</t>
  </si>
  <si>
    <t xml:space="preserve">ЛИ001047708         </t>
  </si>
  <si>
    <t>22120 3803000 22# ЛАМПА КОНТРОЛЬНАЯ 2212.3803-22</t>
  </si>
  <si>
    <t xml:space="preserve">ЛИ001047804         </t>
  </si>
  <si>
    <t>22120 3803000 28# ЛАМПА КОНТРОЛЬНАЯ 2212.3803-28</t>
  </si>
  <si>
    <t xml:space="preserve">ЛИ001047805         </t>
  </si>
  <si>
    <t>22120 3803000 37# ЛАМПА КОНТРОЛЬНАЯ 2212.3803-37</t>
  </si>
  <si>
    <t xml:space="preserve">ЛИ001047809         </t>
  </si>
  <si>
    <t>22120 3803000 40# ЛАМПА КОНТРОЛЬНАЯ 2212.3803-40</t>
  </si>
  <si>
    <t xml:space="preserve">ЛИ001047814         </t>
  </si>
  <si>
    <t>00000 0203613 11# ШТЕКЕР (45 7373 8009)</t>
  </si>
  <si>
    <t xml:space="preserve">ЛИ001047959         </t>
  </si>
  <si>
    <t>ЖГУТ 526 820 01 17-01</t>
  </si>
  <si>
    <t xml:space="preserve">ЛИ001082223         </t>
  </si>
  <si>
    <t>ЖГУТ 526 820 02 15-01</t>
  </si>
  <si>
    <t xml:space="preserve">ЛИ001082224         </t>
  </si>
  <si>
    <t>ЖГУТ  528 820 29 04</t>
  </si>
  <si>
    <t xml:space="preserve">ЛИ001082241         </t>
  </si>
  <si>
    <t>ЖГУТ  527 820 21 04</t>
  </si>
  <si>
    <t xml:space="preserve">ЛИ001082366         </t>
  </si>
  <si>
    <t>ЖГУТ 623 820 04 37</t>
  </si>
  <si>
    <t xml:space="preserve">ЛИ001082371         </t>
  </si>
  <si>
    <t>ЖГУТ 528 820 30 04</t>
  </si>
  <si>
    <t xml:space="preserve">ЛИ001082372         </t>
  </si>
  <si>
    <t>ЖГУТ 623 820 37 04-01</t>
  </si>
  <si>
    <t xml:space="preserve">ЛИ001082380         </t>
  </si>
  <si>
    <t>ЖГУТ 530 820 03 17-02</t>
  </si>
  <si>
    <t xml:space="preserve">ЛИ001082385         </t>
  </si>
  <si>
    <t>ЖГУТ  527 820 17 04</t>
  </si>
  <si>
    <t xml:space="preserve">ЛИ001082390         </t>
  </si>
  <si>
    <t>ЖГУТ 527 820 15 04</t>
  </si>
  <si>
    <t xml:space="preserve">ЛИ001082392         </t>
  </si>
  <si>
    <t>ЖГУТ 527 820 46 04</t>
  </si>
  <si>
    <t xml:space="preserve">ЛИ001082395         </t>
  </si>
  <si>
    <t>ЖГУТ 530 820 14 17</t>
  </si>
  <si>
    <t xml:space="preserve">ЛИ001082406         </t>
  </si>
  <si>
    <t>ЖГУТ 623 820 25 04</t>
  </si>
  <si>
    <t xml:space="preserve">ЛИ001082417         </t>
  </si>
  <si>
    <t>527 820 06 75 Антенна GPS/ГЛОНАСС</t>
  </si>
  <si>
    <t xml:space="preserve">ЛИ001082424         </t>
  </si>
  <si>
    <t>Кнопка-переключатель  10153143</t>
  </si>
  <si>
    <t xml:space="preserve">ЛИ001082448         </t>
  </si>
  <si>
    <t>Кнопка-переключатель  101573103</t>
  </si>
  <si>
    <t xml:space="preserve">ЛИ001082450         </t>
  </si>
  <si>
    <t>Е панель 532 820 04 46</t>
  </si>
  <si>
    <t xml:space="preserve">ЛИ001082466         </t>
  </si>
  <si>
    <t>Провод 525630-3724184</t>
  </si>
  <si>
    <t xml:space="preserve">ЛИ001082557         </t>
  </si>
  <si>
    <t>2PF 008405-051 Передний габаритный огонь. Hella</t>
  </si>
  <si>
    <t xml:space="preserve">ЛИ001082751         </t>
  </si>
  <si>
    <t>Фонарь габаритный противотуманный задний ЕС 153,3776</t>
  </si>
  <si>
    <t xml:space="preserve">ЛИ001082856         </t>
  </si>
  <si>
    <t>П1473709000# Переключатель отопителя салона П147-3709000-09.11</t>
  </si>
  <si>
    <t xml:space="preserve">ЛИ039000052         </t>
  </si>
  <si>
    <t>Жгут подключения системы АБС 525655Н 3724500 71</t>
  </si>
  <si>
    <t xml:space="preserve">ЛИ043000015         </t>
  </si>
  <si>
    <t>083(ЛИ)-Склад мостов и резинотехнических изделий</t>
  </si>
  <si>
    <t>РУКАВ С НИТ. ОПЛ. 40Х51.5-1,6</t>
  </si>
  <si>
    <t xml:space="preserve">ЛИ000802308         </t>
  </si>
  <si>
    <t>ТЕХПЛАСТИНА 2Н-I МБС-С-2Х500Х3000</t>
  </si>
  <si>
    <t xml:space="preserve">ЛИ000802321         </t>
  </si>
  <si>
    <t>ПРОФИЛЬ ПР-250</t>
  </si>
  <si>
    <t xml:space="preserve">ЛИ000802355         </t>
  </si>
  <si>
    <t>ПЛАСТИНА 2Н-1 ТМКЩ-С1-5</t>
  </si>
  <si>
    <t xml:space="preserve">ЛИ000808916         </t>
  </si>
  <si>
    <t>КЛАПАН АВТОМАТИЧЕСКИЙ СБРОСА КОНДЕНСАТА ОЕ9343010050</t>
  </si>
  <si>
    <t xml:space="preserve">ЛИ001027969         </t>
  </si>
  <si>
    <t>КЛАПАН СЛИВА КОНДЕНСАТА ОЕ9343010030</t>
  </si>
  <si>
    <t xml:space="preserve">ЛИ001030599         </t>
  </si>
  <si>
    <t>Уплотнитель двери 5292-6107027 /l 1925+50мм/</t>
  </si>
  <si>
    <t xml:space="preserve">ЛИ001037549         </t>
  </si>
  <si>
    <t>РУКАВ ВЫСОКОГО ДАВЛЕНИЯ 11Л-12-25 Д 880</t>
  </si>
  <si>
    <t xml:space="preserve">ЛИ001037620         </t>
  </si>
  <si>
    <t>ШЛАНГ 525653-3509270</t>
  </si>
  <si>
    <t xml:space="preserve">ЛИ001037778         </t>
  </si>
  <si>
    <t>УПЛОТНИТЕЛЬ ДВЕРИ 5292-6107052(дл.1865+50мм)</t>
  </si>
  <si>
    <t xml:space="preserve">ЛИ001037806         </t>
  </si>
  <si>
    <t>ШЛАНГ 529222-1104131-77</t>
  </si>
  <si>
    <t xml:space="preserve">ЛИ001037972         </t>
  </si>
  <si>
    <t>00000 0080110 00# ПАТРУБОК СИЛИКОНОВЫЙ SH80-110</t>
  </si>
  <si>
    <t xml:space="preserve">ЛИ001037974         </t>
  </si>
  <si>
    <t>46100 8201010 00# Зеркало для наблюд. внутри салона 461.8201010</t>
  </si>
  <si>
    <t xml:space="preserve">ЛИ001046900         </t>
  </si>
  <si>
    <t>РУЧКА 3205-8104186</t>
  </si>
  <si>
    <t xml:space="preserve">ЛИ001055482         </t>
  </si>
  <si>
    <t xml:space="preserve">ЛИ001082234         </t>
  </si>
  <si>
    <t>ЖГУТ  528 820 32 04</t>
  </si>
  <si>
    <t xml:space="preserve">ЛИ001082242         </t>
  </si>
  <si>
    <t>ЖГУТ 530 820 01 88</t>
  </si>
  <si>
    <t xml:space="preserve">ЛИ001082250         </t>
  </si>
  <si>
    <t>ЖГУТ 530 820 02 17-01</t>
  </si>
  <si>
    <t xml:space="preserve">ЛИ001082253         </t>
  </si>
  <si>
    <t>ЖГУТ 530 820 04 33-01</t>
  </si>
  <si>
    <t xml:space="preserve">ЛИ001082257         </t>
  </si>
  <si>
    <t>ЖГУТ 530 820 05 04-03</t>
  </si>
  <si>
    <t xml:space="preserve">ЛИ001082259         </t>
  </si>
  <si>
    <t>ЖГУТ 530 820 06 04-02</t>
  </si>
  <si>
    <t xml:space="preserve">ЛИ001082261         </t>
  </si>
  <si>
    <t>ЖГУТ 530 820 06 06-01</t>
  </si>
  <si>
    <t xml:space="preserve">ЛИ001082262         </t>
  </si>
  <si>
    <t>ЖГУТ 530 820 06 15-01</t>
  </si>
  <si>
    <t xml:space="preserve">ЛИ001082263         </t>
  </si>
  <si>
    <t>ЖГУТ 530 820 06 17</t>
  </si>
  <si>
    <t xml:space="preserve">ЛИ001082264         </t>
  </si>
  <si>
    <t>ЖГУТ 530 820 07 15-01</t>
  </si>
  <si>
    <t xml:space="preserve">ЛИ001082265         </t>
  </si>
  <si>
    <t>ЖГУТ 530 820 09 15</t>
  </si>
  <si>
    <t xml:space="preserve">ЛИ001082266         </t>
  </si>
  <si>
    <t>ЖГУТ 530 820 10 30-02</t>
  </si>
  <si>
    <t xml:space="preserve">ЛИ001082267         </t>
  </si>
  <si>
    <t>ЖГУТ 530 820 10 30-03</t>
  </si>
  <si>
    <t xml:space="preserve">ЛИ001082268         </t>
  </si>
  <si>
    <t>ЖГУТ 530 820 13 83-01</t>
  </si>
  <si>
    <t xml:space="preserve">ЛИ001082272         </t>
  </si>
  <si>
    <t>ЖГУТ 530 820 14 83-01</t>
  </si>
  <si>
    <t xml:space="preserve">ЛИ001082273         </t>
  </si>
  <si>
    <t>ЖГУТ 530 820 15 83-01</t>
  </si>
  <si>
    <t xml:space="preserve">ЛИ001082274         </t>
  </si>
  <si>
    <t>ЖГУТ 530 820 47 34</t>
  </si>
  <si>
    <t xml:space="preserve">ЛИ001082276         </t>
  </si>
  <si>
    <t>ЖГУТ 530 820 53 13</t>
  </si>
  <si>
    <t xml:space="preserve">ЛИ001082277         </t>
  </si>
  <si>
    <t>ЖГУТ 530 820 67 15-01</t>
  </si>
  <si>
    <t xml:space="preserve">ЛИ001082278         </t>
  </si>
  <si>
    <t>ЖГУТ 531 820 04 13</t>
  </si>
  <si>
    <t xml:space="preserve">ЛИ001082279         </t>
  </si>
  <si>
    <t>ЖГУТ 622 820 02 13</t>
  </si>
  <si>
    <t xml:space="preserve">ЛИ001082282         </t>
  </si>
  <si>
    <t>ЖГУТ 622 820 02 17</t>
  </si>
  <si>
    <t xml:space="preserve">ЛИ001082284         </t>
  </si>
  <si>
    <t>ЖГУТ 622 820 02 37</t>
  </si>
  <si>
    <t xml:space="preserve">ЛИ001082286         </t>
  </si>
  <si>
    <t>ЖГУТ 622 820 03 37</t>
  </si>
  <si>
    <t xml:space="preserve">ЛИ001082289         </t>
  </si>
  <si>
    <t>ЖГУТ 622 820 04 15</t>
  </si>
  <si>
    <t xml:space="preserve">ЛИ001082290         </t>
  </si>
  <si>
    <t>ЖГУТ 622 820 05 13</t>
  </si>
  <si>
    <t xml:space="preserve">ЛИ001082293         </t>
  </si>
  <si>
    <t>ЖГУТ 622 820 06 31</t>
  </si>
  <si>
    <t xml:space="preserve">ЛИ001082295         </t>
  </si>
  <si>
    <t>ЖГУТ 622 820 07 13</t>
  </si>
  <si>
    <t xml:space="preserve">ЛИ001082296         </t>
  </si>
  <si>
    <t>ЖГУТ 622 820 10 30</t>
  </si>
  <si>
    <t xml:space="preserve">ЛИ001082299         </t>
  </si>
  <si>
    <t>ЖГУТ 622 820 12 30</t>
  </si>
  <si>
    <t xml:space="preserve">ЛИ001082300         </t>
  </si>
  <si>
    <t>ЖГУТ 622 820 12 31</t>
  </si>
  <si>
    <t xml:space="preserve">ЛИ001082301         </t>
  </si>
  <si>
    <t>ЖГУТ 623 820 05 13</t>
  </si>
  <si>
    <t xml:space="preserve">ЛИ001082305         </t>
  </si>
  <si>
    <t>529 830 01 43 дефлектор 06 YFU 7060-010</t>
  </si>
  <si>
    <t xml:space="preserve">ЛИ001082346         </t>
  </si>
  <si>
    <t>ЖГУТ 528 820 28 04-01</t>
  </si>
  <si>
    <t xml:space="preserve">ЛИ001082362         </t>
  </si>
  <si>
    <t>ЖГУТ 623 820 06 17-01</t>
  </si>
  <si>
    <t xml:space="preserve">ЛИ001082378         </t>
  </si>
  <si>
    <t>ЖГУТ 623 820 38 04</t>
  </si>
  <si>
    <t xml:space="preserve">ЛИ001082379         </t>
  </si>
  <si>
    <t>ЖГУТ 530 820 28 34</t>
  </si>
  <si>
    <t xml:space="preserve">ЛИ001082383         </t>
  </si>
  <si>
    <t>ЖГУТ 530 820 07 34</t>
  </si>
  <si>
    <t xml:space="preserve">ЛИ001082384         </t>
  </si>
  <si>
    <t>ЖГУТ 530 820 09 15-01</t>
  </si>
  <si>
    <t xml:space="preserve">ЛИ001082387         </t>
  </si>
  <si>
    <t>ЖГУТ 530 820 42 34</t>
  </si>
  <si>
    <t xml:space="preserve">ЛИ001082389         </t>
  </si>
  <si>
    <t>ЖГУТ 530 820 10 15-01</t>
  </si>
  <si>
    <t xml:space="preserve">ЛИ001082407         </t>
  </si>
  <si>
    <t>ЖГУТ  525 820 01 13</t>
  </si>
  <si>
    <t xml:space="preserve">ЛИ001082409         </t>
  </si>
  <si>
    <t>Колодка  45.7373 9005</t>
  </si>
  <si>
    <t xml:space="preserve">ЛИ001082434         </t>
  </si>
  <si>
    <t>528 820 01 10 Наконечник медный</t>
  </si>
  <si>
    <t xml:space="preserve">ЛИ001082435         </t>
  </si>
  <si>
    <t>200041 006002 Наконечник</t>
  </si>
  <si>
    <t xml:space="preserve">ЛИ001082436         </t>
  </si>
  <si>
    <t>Корпус электрического разъема  1456872</t>
  </si>
  <si>
    <t xml:space="preserve">ЛИ001082456         </t>
  </si>
  <si>
    <t>Ножевое контактное гнездо  1515187</t>
  </si>
  <si>
    <t xml:space="preserve">ЛИ001082457         </t>
  </si>
  <si>
    <t>Заглушка пластиковая  1367260</t>
  </si>
  <si>
    <t xml:space="preserve">ЛИ001082458         </t>
  </si>
  <si>
    <t>Корпус контактов  1872553</t>
  </si>
  <si>
    <t xml:space="preserve">ЛИ001082459         </t>
  </si>
  <si>
    <t>53000 8270361 00# Гарнитура ГМ.07 (ГМ-7)</t>
  </si>
  <si>
    <t xml:space="preserve">ЛИ001082470         </t>
  </si>
  <si>
    <t>Громкоговоритель U90AS10</t>
  </si>
  <si>
    <t xml:space="preserve">ЛИ001082474         </t>
  </si>
  <si>
    <t>Жгут 529260-3724511-01</t>
  </si>
  <si>
    <t xml:space="preserve">ЛИ001082690         </t>
  </si>
  <si>
    <t>КОВРЫ АВТОМ.(ШИР-900М,ТОЛЩ.-4ММ)ТУ38005272-76</t>
  </si>
  <si>
    <t xml:space="preserve">ЛИ000808821         </t>
  </si>
  <si>
    <t>УПЛОТНИТЕЛЬ РГ-039 /d=8мм/</t>
  </si>
  <si>
    <t xml:space="preserve">ЛИ000808830         </t>
  </si>
  <si>
    <t>ПРОФИЛЬ ПР-168-10</t>
  </si>
  <si>
    <t xml:space="preserve">ЛИ000808855         </t>
  </si>
  <si>
    <t>Проф. пр.пов.ст.пер.дв. 9800.440/4055287</t>
  </si>
  <si>
    <t xml:space="preserve">ЛИ000808860         </t>
  </si>
  <si>
    <t>ПРОФИЛЬ П-ОБР. 10*4,5*1,5*1,5 ГР. ВС</t>
  </si>
  <si>
    <t xml:space="preserve">ЛИ000808863         </t>
  </si>
  <si>
    <t>Рукава резиновые напорные 68-78</t>
  </si>
  <si>
    <t xml:space="preserve">ЛИ000808891         </t>
  </si>
  <si>
    <t>РУКАВ 38х47,5-0,63</t>
  </si>
  <si>
    <t xml:space="preserve">ЛИ000808919         </t>
  </si>
  <si>
    <t>ДАТЧИК ДАВЛЕНИЯ 4.5bar</t>
  </si>
  <si>
    <t xml:space="preserve">ЛИ001028054         </t>
  </si>
  <si>
    <t>00000 0000084 00# Саморез 8 х 40</t>
  </si>
  <si>
    <t xml:space="preserve">ЛИ001028076         </t>
  </si>
  <si>
    <t>4472 336 273 НОСИТЕЛЬ ПРУЖИНЫ</t>
  </si>
  <si>
    <t xml:space="preserve">ЛИ001029404         </t>
  </si>
  <si>
    <t>4472 336 272 носитель пружины</t>
  </si>
  <si>
    <t xml:space="preserve">ЛИ001029457         </t>
  </si>
  <si>
    <t>7035 955 303 ВАЛ ШАРИКОВОГО ШАРНИРА</t>
  </si>
  <si>
    <t xml:space="preserve">ЛИ001029458         </t>
  </si>
  <si>
    <t>7035 040 112 УПЛОТНЕНИЕ</t>
  </si>
  <si>
    <t xml:space="preserve">ЛИ001029460         </t>
  </si>
  <si>
    <t>7035 034 105 ПОДШИПНИК</t>
  </si>
  <si>
    <t xml:space="preserve">ЛИ001029464         </t>
  </si>
  <si>
    <t>59222 202102 00# 52922 8202102 00# Спинка 529220-8202102</t>
  </si>
  <si>
    <t xml:space="preserve">ЛИ001030590         </t>
  </si>
  <si>
    <t>Кран аварийного откр. дверей 1001003</t>
  </si>
  <si>
    <t xml:space="preserve">ЛИ001030667         </t>
  </si>
  <si>
    <t>ФС802.1Л-6830010.10СБ сид.пассаж. (ЖИРАФ)</t>
  </si>
  <si>
    <t xml:space="preserve">ЛИ001030697         </t>
  </si>
  <si>
    <t>ФС802.1Л-6830010СБ сид. пассаж. (ЖИРАФ)</t>
  </si>
  <si>
    <t xml:space="preserve">ЛИ001030699         </t>
  </si>
  <si>
    <t>ОЕ 4334010060 соединение</t>
  </si>
  <si>
    <t xml:space="preserve">ЛИ001030700         </t>
  </si>
  <si>
    <t>КАБЕЛЬ ДАТЧИКА ПОЛОЖЕНИЯ 4497420500</t>
  </si>
  <si>
    <t xml:space="preserve">ЛИ001030887         </t>
  </si>
  <si>
    <t>балансировочная пластина пер.оси 9607308222</t>
  </si>
  <si>
    <t xml:space="preserve">ЛИ001030979         </t>
  </si>
  <si>
    <t>ХОМУТ-08</t>
  </si>
  <si>
    <t xml:space="preserve">ЛИ001030992         </t>
  </si>
  <si>
    <t>62120 3408218 00# РУКАВ РВД12*25-2270(М22*1.5)</t>
  </si>
  <si>
    <t xml:space="preserve">ЛИ001037052         </t>
  </si>
  <si>
    <t>67727 3401627 00# КОЛЬЦО УПЛОТНИТЕЛЬНОЕ 677-3401627</t>
  </si>
  <si>
    <t xml:space="preserve">ЛИ001037055         </t>
  </si>
  <si>
    <t>43200 3402052 00# МУФТА УПЛОТНИТЕЛЬНАЯ</t>
  </si>
  <si>
    <t xml:space="preserve">ЛИ001037060         </t>
  </si>
  <si>
    <t>52920 3408209 00# РУКАВ ВЫС.ДАВЛЕНИЯ С МЕТ ОПЛЕТКОЙ 12х25х960</t>
  </si>
  <si>
    <t xml:space="preserve">ЛИ001037104         </t>
  </si>
  <si>
    <t>УПЛОТНИТЕЛЬ 5256-7803034</t>
  </si>
  <si>
    <t xml:space="preserve">ЛИ001037119         </t>
  </si>
  <si>
    <t>52560 0000212 00# РЕМЕНЬ ВЕНТИЛЯТОРНЫЙ 11*10-1650</t>
  </si>
  <si>
    <t xml:space="preserve">ЛИ001037165         </t>
  </si>
  <si>
    <t>ПРОФИЛЬ 300</t>
  </si>
  <si>
    <t xml:space="preserve">ЛИ001037203         </t>
  </si>
  <si>
    <t>КРЫШКА ЗАЩИТНАЯ 5256-3401634</t>
  </si>
  <si>
    <t xml:space="preserve">ЛИ001037212         </t>
  </si>
  <si>
    <t>ШЛАНГ 6212-3408216-01</t>
  </si>
  <si>
    <t xml:space="preserve">ЛИ001037238         </t>
  </si>
  <si>
    <t>01100 6800010 00# СИДЕНЬЕ ВЫС. МЯГКОЕ НЕРАСКЛАДНОЕ СП-011</t>
  </si>
  <si>
    <t xml:space="preserve">ЛИ001037260         </t>
  </si>
  <si>
    <t>МАНЖЕТА 5256-3401618</t>
  </si>
  <si>
    <t xml:space="preserve">ЛИ001037290         </t>
  </si>
  <si>
    <t>КОЛЬЦО 5256-3513194 016*020*25</t>
  </si>
  <si>
    <t xml:space="preserve">ЛИ001037315         </t>
  </si>
  <si>
    <t>52525 3506352 30# ШЛАНГ ТОРМОЗНОЙ 5256. 25-3506352-30 ГЧ</t>
  </si>
  <si>
    <t xml:space="preserve">ЛИ001037343         </t>
  </si>
  <si>
    <t>АВТОМОБ РТИ НЕФ.5256-7803064 В 790г.ДЛ.3100ММ</t>
  </si>
  <si>
    <t xml:space="preserve">ЛИ001037356         </t>
  </si>
  <si>
    <t>ШЛАНГ 5293-3408212</t>
  </si>
  <si>
    <t xml:space="preserve">ЛИ001037379         </t>
  </si>
  <si>
    <t>52560 3408208 10# ШЛАНГ 5256-340208-10</t>
  </si>
  <si>
    <t xml:space="preserve">ЛИ001037460         </t>
  </si>
  <si>
    <t>КОЛПАЧОК 5256-3942072</t>
  </si>
  <si>
    <t xml:space="preserve">ЛИ001037497         </t>
  </si>
  <si>
    <t>62132 1104164 10# ШЛАНГ 621320-1104164-10</t>
  </si>
  <si>
    <t xml:space="preserve">ЛИ001037516         </t>
  </si>
  <si>
    <t>52513 3506352 00# ШЛАНГ (5256.13-3506352)</t>
  </si>
  <si>
    <t xml:space="preserve">ЛИ001037530         </t>
  </si>
  <si>
    <t>10000 3808000 00# ДАТЧИК УКАЗ. ТЕМПЕР. ВОДЫ ТМ-100А-3808000</t>
  </si>
  <si>
    <t xml:space="preserve">ЛИ001047171         </t>
  </si>
  <si>
    <t>КРОНШТЕЙН 5256-8202399</t>
  </si>
  <si>
    <t xml:space="preserve">ЛИ001054206         </t>
  </si>
  <si>
    <t>ШКИВ 5292.7-1330061</t>
  </si>
  <si>
    <t xml:space="preserve">ЛИ001081117         </t>
  </si>
  <si>
    <t>6-ГР. ГАЙКА  М16Х1,5-06-С45 51,90640-0036</t>
  </si>
  <si>
    <t xml:space="preserve">ЛИ001081122         </t>
  </si>
  <si>
    <t>Р1098СВ /A100HR 00# Сиденье водителя "Сибеко" с электрообогревом</t>
  </si>
  <si>
    <t xml:space="preserve">ЛИ001081603         </t>
  </si>
  <si>
    <t>Фара дал света 529 820 01 71 (1KL 007 834-02)</t>
  </si>
  <si>
    <t xml:space="preserve">ЛИ001082325         </t>
  </si>
  <si>
    <t>530 820 36 10 выкл-тель задней двери 145983</t>
  </si>
  <si>
    <t xml:space="preserve">ЛИ001082333         </t>
  </si>
  <si>
    <t>530 820 45 10 выкл-ль подогревателя 14218</t>
  </si>
  <si>
    <t xml:space="preserve">ЛИ001082343         </t>
  </si>
  <si>
    <t>Светодиодный модуль ТМ 32-01</t>
  </si>
  <si>
    <t xml:space="preserve">ЛИ001082561         </t>
  </si>
  <si>
    <t>КП-32 (Г) кнопка аварийной сигнализации</t>
  </si>
  <si>
    <t xml:space="preserve">ЛИ001082674         </t>
  </si>
  <si>
    <t>35600 0070585 00# БОЛТ DIN 933М12*130 кл пр 8,8ц</t>
  </si>
  <si>
    <t xml:space="preserve">ЛИ001086224         </t>
  </si>
  <si>
    <t>2КПолиуретан.эмаль PPG DELFLEET F350 RAL 7038</t>
  </si>
  <si>
    <t xml:space="preserve">ЛИ000502026         </t>
  </si>
  <si>
    <t>ЛАК AUTOCOAT BT 300 CLEAR</t>
  </si>
  <si>
    <t xml:space="preserve">ЛИ000502097         </t>
  </si>
  <si>
    <t>Очиститель Caroflex 030</t>
  </si>
  <si>
    <t xml:space="preserve">ЛИ000502463         </t>
  </si>
  <si>
    <t>Эмаль MAN 9036 л Lesonal</t>
  </si>
  <si>
    <t xml:space="preserve">ЛИ000502485         </t>
  </si>
  <si>
    <t>Разбавитель Multi Thinner FAST</t>
  </si>
  <si>
    <t xml:space="preserve">ЛИ000502531         </t>
  </si>
  <si>
    <t>СМАЗКА ЦИАТИМ-201 ГОСТ 7267-74</t>
  </si>
  <si>
    <t xml:space="preserve">ЛИ000703001         </t>
  </si>
  <si>
    <t>Лента AD K-FLEX 100-025 IC CLAD BK</t>
  </si>
  <si>
    <t xml:space="preserve">ЛИ000705085         </t>
  </si>
  <si>
    <t>КАНТ ПВХ ППР-062</t>
  </si>
  <si>
    <t xml:space="preserve">ЛИ000801027         </t>
  </si>
  <si>
    <t>Щетка HSB 0263 L-480 мм</t>
  </si>
  <si>
    <t xml:space="preserve">ЛИ000808188         </t>
  </si>
  <si>
    <t>Профиль оконтовки окон ППР Н-103 серый</t>
  </si>
  <si>
    <t xml:space="preserve">ЛИ000809004         </t>
  </si>
  <si>
    <t>Рулон К-FLEX 16*1000-12 ST ALU</t>
  </si>
  <si>
    <t xml:space="preserve">ЛИ000809028         </t>
  </si>
  <si>
    <t>СТЕКЛОВОЛОКНО КНАУФ ИНСУЛЕЙШН ТЕРМО РОЛ 040 (10000*1200*50ММ)</t>
  </si>
  <si>
    <t xml:space="preserve">ЛИ001095023         </t>
  </si>
  <si>
    <t>52922 904019 00# 59222 904019 00# 52922 3904019 00# ТАБЛИЧКА 5292-2 - 3904019</t>
  </si>
  <si>
    <t xml:space="preserve">ЛИ001097228         </t>
  </si>
  <si>
    <t>Табличка 5292-21- 3903042-10</t>
  </si>
  <si>
    <t xml:space="preserve">ЛИ001097289         </t>
  </si>
  <si>
    <t>59222 904045 00# 52922 3904045 00# Наклейка 5292-20 - 3904045 85/22</t>
  </si>
  <si>
    <t xml:space="preserve">ЛИ001097309         </t>
  </si>
  <si>
    <t>Наклейка 528,817,01,20</t>
  </si>
  <si>
    <t xml:space="preserve">ЛИ001097329         </t>
  </si>
  <si>
    <t>Наклейка 529222-3904041-77 (265*111 мм)</t>
  </si>
  <si>
    <t xml:space="preserve">ЛИ001097435         </t>
  </si>
  <si>
    <t>ВНУТР.ЗАВ.ЗАКАЗ</t>
  </si>
  <si>
    <t xml:space="preserve">ЛИ002803132         </t>
  </si>
  <si>
    <t xml:space="preserve">ЛИ001081509         </t>
  </si>
  <si>
    <t>Тяга верх. для задней двухстворч. двери автоб</t>
  </si>
  <si>
    <t xml:space="preserve">ЛИ001081510         </t>
  </si>
  <si>
    <t>РYР907С 6830026 11# Сиденье пассажирское без ручки</t>
  </si>
  <si>
    <t xml:space="preserve">ЛИ001081528         </t>
  </si>
  <si>
    <t>527 920 05 01  сидение одноместное</t>
  </si>
  <si>
    <t xml:space="preserve">ЛИ001081541         </t>
  </si>
  <si>
    <t>528 950 06 01  сидение левое</t>
  </si>
  <si>
    <t xml:space="preserve">ЛИ001081542         </t>
  </si>
  <si>
    <t>530 950 59 01  сидение салонное левое</t>
  </si>
  <si>
    <t xml:space="preserve">ЛИ001081543         </t>
  </si>
  <si>
    <t>530 920 15 01  сидение заднее</t>
  </si>
  <si>
    <t xml:space="preserve">ЛИ001081545         </t>
  </si>
  <si>
    <t>530 950 64 01  сидение правое</t>
  </si>
  <si>
    <t xml:space="preserve">ЛИ001081546         </t>
  </si>
  <si>
    <t>530 950 66 01  сидение правое</t>
  </si>
  <si>
    <t xml:space="preserve">ЛИ001081547         </t>
  </si>
  <si>
    <t>530 950 67 01  сидение левое</t>
  </si>
  <si>
    <t xml:space="preserve">ЛИ001081548         </t>
  </si>
  <si>
    <t>Чехол на подголовник сидения пассажирского</t>
  </si>
  <si>
    <t xml:space="preserve">ЛИ001081549         </t>
  </si>
  <si>
    <t>525 950 09 01  сидение сдвоенное</t>
  </si>
  <si>
    <t xml:space="preserve">ЛИ001081550         </t>
  </si>
  <si>
    <t>527 950 22 01  сидение двухместное</t>
  </si>
  <si>
    <t xml:space="preserve">ЛИ001081556         </t>
  </si>
  <si>
    <t>527 950 23 03  сидение двухместное</t>
  </si>
  <si>
    <t xml:space="preserve">ЛИ001081557         </t>
  </si>
  <si>
    <t>527 950 24 02  сидение двухместное</t>
  </si>
  <si>
    <t xml:space="preserve">ЛИ001081558         </t>
  </si>
  <si>
    <t>527 950 24 03  сидение двухместное</t>
  </si>
  <si>
    <t xml:space="preserve">ЛИ001081559         </t>
  </si>
  <si>
    <t>530 950 65 01  сидение левое</t>
  </si>
  <si>
    <t xml:space="preserve">ЛИ001081560         </t>
  </si>
  <si>
    <t>530 970 01 60  опора для ног</t>
  </si>
  <si>
    <t xml:space="preserve">ЛИ001081561         </t>
  </si>
  <si>
    <t>Дверь передняя одност. со стек.020.856.99.0</t>
  </si>
  <si>
    <t xml:space="preserve">ЛИ001081563         </t>
  </si>
  <si>
    <t>Дверь задняя одност. со стеклами 020.856.99.0</t>
  </si>
  <si>
    <t xml:space="preserve">ЛИ001081564         </t>
  </si>
  <si>
    <t>Стекло 12700.00.D задней двухст.двери правое</t>
  </si>
  <si>
    <t xml:space="preserve">ЛИ001081565         </t>
  </si>
  <si>
    <t>Стекло 12700.00.S задней двухст. двери левое</t>
  </si>
  <si>
    <t xml:space="preserve">ЛИ001081566         </t>
  </si>
  <si>
    <t>Уплотнитель 1199003.0 для перед. одн. двери</t>
  </si>
  <si>
    <t xml:space="preserve">ЛИ001081567         </t>
  </si>
  <si>
    <t>Уплотнитель 11990.03.0 для зад. двух. двери</t>
  </si>
  <si>
    <t xml:space="preserve">ЛИ001081568         </t>
  </si>
  <si>
    <t>PYP 907С-6835040-01СБ вставка спинки</t>
  </si>
  <si>
    <t xml:space="preserve">ЛИ001081580         </t>
  </si>
  <si>
    <t>ВИНТ 7991 06*12 10,9</t>
  </si>
  <si>
    <t xml:space="preserve">ЛИ001081581         </t>
  </si>
  <si>
    <t>Фиксатор верхний (с крепежом) 5287200104</t>
  </si>
  <si>
    <t xml:space="preserve">ЛИ001081608         </t>
  </si>
  <si>
    <t>Фиксатор верхний передний двуст. 5287200204</t>
  </si>
  <si>
    <t xml:space="preserve">ЛИ001081609         </t>
  </si>
  <si>
    <t>МН2112-6840010-23 сиденье сдвоен. правое</t>
  </si>
  <si>
    <t xml:space="preserve">ЛИ001081612         </t>
  </si>
  <si>
    <t>МН2112-6840010-24 сиденье сдвоен. правое</t>
  </si>
  <si>
    <t xml:space="preserve">ЛИ001081613         </t>
  </si>
  <si>
    <t>МН2112-6840011-24 сиденье салон. левое</t>
  </si>
  <si>
    <t xml:space="preserve">ЛИ001081614         </t>
  </si>
  <si>
    <t>МН3112-6840010-24 сидение салонное правое</t>
  </si>
  <si>
    <t xml:space="preserve">ЛИ001081615         </t>
  </si>
  <si>
    <t>МН3112-6840011-24 сиденье салонное левое</t>
  </si>
  <si>
    <t xml:space="preserve">ЛИ001081616         </t>
  </si>
  <si>
    <t>МН2112-6840010-25 сидение салонное правое</t>
  </si>
  <si>
    <t xml:space="preserve">ЛИ001081617         </t>
  </si>
  <si>
    <t>МН2112-6840011-25 сидение салонное левое</t>
  </si>
  <si>
    <t xml:space="preserve">ЛИ001081618         </t>
  </si>
  <si>
    <t>МН2112-6840011-28 сидение салонное</t>
  </si>
  <si>
    <t xml:space="preserve">ЛИ001081619         </t>
  </si>
  <si>
    <t>М3002-6820010-12 сидение заднее</t>
  </si>
  <si>
    <t xml:space="preserve">ЛИ001081620         </t>
  </si>
  <si>
    <t>Крепёжные детали</t>
  </si>
  <si>
    <t xml:space="preserve">ЛИ001081634         </t>
  </si>
  <si>
    <t>Планка упорная 9347.00.0</t>
  </si>
  <si>
    <t xml:space="preserve">ЛИ001081635         </t>
  </si>
  <si>
    <t>Кран аварийного открывания дверей 11046.13.0</t>
  </si>
  <si>
    <t xml:space="preserve">ЛИ001081636         </t>
  </si>
  <si>
    <t>3208.04.02,3219.01.0,8357.00.33.0,8360.00.0</t>
  </si>
  <si>
    <t xml:space="preserve">ЛИ001081637         </t>
  </si>
  <si>
    <t>Суппор верх.3210.02.2 в ком-те 686801330</t>
  </si>
  <si>
    <t xml:space="preserve">ЛИ001081638         </t>
  </si>
  <si>
    <t>Крышка 12860.00.33S в ком-те с прок. 7090000</t>
  </si>
  <si>
    <t xml:space="preserve">ЛИ001081640         </t>
  </si>
  <si>
    <t>Ключ HAPPICH 10330.00.0</t>
  </si>
  <si>
    <t xml:space="preserve">ЛИ001081641         </t>
  </si>
  <si>
    <t>53200 1001075 00# КОЛПАК ЗАЩИТНЫЙ 532000-1001075-0039</t>
  </si>
  <si>
    <t xml:space="preserve">ЛИ001030401         </t>
  </si>
  <si>
    <t>74030 1118227 00# НАКОНЕЧНИК 740300-1118227-0039</t>
  </si>
  <si>
    <t xml:space="preserve">ЛИ001030808         </t>
  </si>
  <si>
    <t>81.25435-0951 БЛОКИРОВКА</t>
  </si>
  <si>
    <t xml:space="preserve">ЛИ001081018         </t>
  </si>
  <si>
    <t>81.25475-0181 КОРПУС ШТЕКЕРА С4-32,0-2,5-CODE</t>
  </si>
  <si>
    <t xml:space="preserve">ЛИ001081019         </t>
  </si>
  <si>
    <t>07.91163-0057 ЗАГЛУШКА 6,7-GN</t>
  </si>
  <si>
    <t xml:space="preserve">ЛИ001081020         </t>
  </si>
  <si>
    <t>07.91163-0058 ВКЛАДЫШ УПЛОТНЕНИЯ 0,35-1,0/6,7</t>
  </si>
  <si>
    <t xml:space="preserve">ЛИ001081021         </t>
  </si>
  <si>
    <t>07.91216-0155 НАРУЖНЫЙ КРУГЛЫЙ ШТЕКЕР 2,5-1,0</t>
  </si>
  <si>
    <t xml:space="preserve">ЛИ001081022         </t>
  </si>
  <si>
    <t>06560 3312242 00# КРУГЛОЕ УПЛОТНЕНИЕ 18*2,5B-FKM1</t>
  </si>
  <si>
    <t xml:space="preserve">ЛИ001081175         </t>
  </si>
  <si>
    <t>НАТЯЖНОЙ РОЛИК 5292.60-8107060</t>
  </si>
  <si>
    <t xml:space="preserve">ЛИ001081195         </t>
  </si>
  <si>
    <t>8.650. 000.773 00# ОТОПИТЕЛЬ-КОНВЕКТОР GH4 SANZ CLIMA</t>
  </si>
  <si>
    <t xml:space="preserve">ЛИ001081286         </t>
  </si>
  <si>
    <t>52800 3724948 02# ЖГУТ 5280-3724948-02</t>
  </si>
  <si>
    <t xml:space="preserve">ЛИ001044254         </t>
  </si>
  <si>
    <t>52528 3724080 00# ЖГУТ 525625РН-3724080</t>
  </si>
  <si>
    <t xml:space="preserve">ЛИ001044278         </t>
  </si>
  <si>
    <t>52527 3724200 11# ЖГУТ 525625РН-3724200-11Д</t>
  </si>
  <si>
    <t xml:space="preserve">ЛИ001044343         </t>
  </si>
  <si>
    <t>52528 3724026 12# ЖГУТ 525625СН-3724026С</t>
  </si>
  <si>
    <t xml:space="preserve">ЛИ001044344         </t>
  </si>
  <si>
    <t>ПРОВОД  5256-3724189</t>
  </si>
  <si>
    <t xml:space="preserve">ЛИ001044346         </t>
  </si>
  <si>
    <t>52527 3724200 00# ЖГУТ 525625РН-3724200Д</t>
  </si>
  <si>
    <t xml:space="preserve">ЛИ001044396         </t>
  </si>
  <si>
    <t>ПРОВОД  525630-3724217-10</t>
  </si>
  <si>
    <t xml:space="preserve">ЛИ001044406         </t>
  </si>
  <si>
    <t>52524 3724026 10# ЖГУТ 525623Н-3724026-10</t>
  </si>
  <si>
    <t xml:space="preserve">ЛИ001044409         </t>
  </si>
  <si>
    <t>ГНЕЗДО  927886-2</t>
  </si>
  <si>
    <t xml:space="preserve">ЛИ001044527         </t>
  </si>
  <si>
    <t>52524 3724030 10# ЖГУТ 525623Н-3724030-10</t>
  </si>
  <si>
    <t xml:space="preserve">ЛИ001044536         </t>
  </si>
  <si>
    <t>ЖГУТ  525653-3724200</t>
  </si>
  <si>
    <t xml:space="preserve">ЛИ001044583         </t>
  </si>
  <si>
    <t>ЖГУТ  5293Н-3724200-11Д</t>
  </si>
  <si>
    <t xml:space="preserve">ЛИ001044586         </t>
  </si>
  <si>
    <t>05000 3731010 81# Фонарь габаритный</t>
  </si>
  <si>
    <t xml:space="preserve">ЛИ001044650         </t>
  </si>
  <si>
    <t>62132 3724109 43# ЖГУТ 621320СR-3724109-30</t>
  </si>
  <si>
    <t xml:space="preserve">ЛИ001044669         </t>
  </si>
  <si>
    <t>62132 3724028 40# ЖГУТ 621320CR-3724028</t>
  </si>
  <si>
    <t xml:space="preserve">ЛИ001044676         </t>
  </si>
  <si>
    <t>62132 3724458 11# ЖГУТ 621320-3724458-11 ПЧ</t>
  </si>
  <si>
    <t xml:space="preserve">ЛИ001044696         </t>
  </si>
  <si>
    <t>ЖГУТ  525626-3724369-71</t>
  </si>
  <si>
    <t xml:space="preserve">ЛИ001044782         </t>
  </si>
  <si>
    <t>ЖГУТ  525613-3724188-31</t>
  </si>
  <si>
    <t xml:space="preserve">ЛИ001044786         </t>
  </si>
  <si>
    <t>Жгут подключения системы ABS 52922CR-3724500-30</t>
  </si>
  <si>
    <t xml:space="preserve">ЛИ001044857         </t>
  </si>
  <si>
    <t>ЖГУТ  529221-3724105-30</t>
  </si>
  <si>
    <t xml:space="preserve">ЛИ001044883         </t>
  </si>
  <si>
    <t>52921 3724095 00# Провод 529221-3724095</t>
  </si>
  <si>
    <t xml:space="preserve">ЛИ001044884         </t>
  </si>
  <si>
    <t>52922 3724030 11# ЖГУТ 52922-3724030-11</t>
  </si>
  <si>
    <t xml:space="preserve">ЛИ001044893         </t>
  </si>
  <si>
    <t>ЖГУТ  621321-3724433 ПЧ</t>
  </si>
  <si>
    <t xml:space="preserve">ЛИ001044904         </t>
  </si>
  <si>
    <t>15100 3747000 00# ЭЛЕКТРОМАГНИТ 151-3747</t>
  </si>
  <si>
    <t xml:space="preserve">ЛИ001047340         </t>
  </si>
  <si>
    <t>13000 3700000 01# ФОНАРЬ ПЕРЕДНИЙ ПФ130-3712010-Б</t>
  </si>
  <si>
    <t xml:space="preserve">ЛИ001047765         </t>
  </si>
  <si>
    <t>22120 3803000 39# ЛАМПА КОНТРОЛЬНАЯ 2212.3803-39</t>
  </si>
  <si>
    <t xml:space="preserve">ЛИ001047812         </t>
  </si>
  <si>
    <t>00000 0202612 11# ГНЕЗДО 45.7373.8006</t>
  </si>
  <si>
    <t xml:space="preserve">ЛИ001047951         </t>
  </si>
  <si>
    <t>00000 0202613 11# ШТЕКЕР 45.7373.8007</t>
  </si>
  <si>
    <t xml:space="preserve">ЛИ001047955         </t>
  </si>
  <si>
    <t>52530 3724698 01# ЖГУТ 525630-3724698-01</t>
  </si>
  <si>
    <t xml:space="preserve">ЛИ001047970         </t>
  </si>
  <si>
    <t>ЖГУТ 526 820 01 15-02</t>
  </si>
  <si>
    <t xml:space="preserve">ЛИ001082222         </t>
  </si>
  <si>
    <t>ЖГУТ  526 820 06 15-02</t>
  </si>
  <si>
    <t xml:space="preserve">ЛИ001082228         </t>
  </si>
  <si>
    <t>ЖГУТ 527 820 38 04</t>
  </si>
  <si>
    <t xml:space="preserve">ЛИ001082239         </t>
  </si>
  <si>
    <t>ЖГУТ  528 820 28 04</t>
  </si>
  <si>
    <t xml:space="preserve">ЛИ001082240         </t>
  </si>
  <si>
    <t>ЖГУТ  530 540 01 30</t>
  </si>
  <si>
    <t xml:space="preserve">ЛИ001082249         </t>
  </si>
  <si>
    <t>ЖГУТ 530 820 11 15</t>
  </si>
  <si>
    <t xml:space="preserve">ЛИ001082269         </t>
  </si>
  <si>
    <t>ЖГУТ 530 820 12 15</t>
  </si>
  <si>
    <t xml:space="preserve">ЛИ001082270         </t>
  </si>
  <si>
    <t>ЖГУТ 530 820 13 05-01</t>
  </si>
  <si>
    <t xml:space="preserve">ЛИ001082271         </t>
  </si>
  <si>
    <t>ЖГУТ 530 820 44 34</t>
  </si>
  <si>
    <t xml:space="preserve">ЛИ001082275         </t>
  </si>
  <si>
    <t>ЖГУТ 622 540 03 15</t>
  </si>
  <si>
    <t xml:space="preserve">ЛИ001082280         </t>
  </si>
  <si>
    <t>ЖГУТ 622 820 02 15</t>
  </si>
  <si>
    <t xml:space="preserve">ЛИ001082283         </t>
  </si>
  <si>
    <t>ЖГУТ 527 820 39 04</t>
  </si>
  <si>
    <t xml:space="preserve">ЛИ001082310         </t>
  </si>
  <si>
    <t>ЖГУТ 527 820 01 04-02</t>
  </si>
  <si>
    <t xml:space="preserve">ЛИ001082314         </t>
  </si>
  <si>
    <t>ЖГУТ 528 820 34 04-03 (Л,П)</t>
  </si>
  <si>
    <t xml:space="preserve">ЛИ001082316         </t>
  </si>
  <si>
    <t>ЖГУТ 528 820 39 04</t>
  </si>
  <si>
    <t xml:space="preserve">ЛИ001082317         </t>
  </si>
  <si>
    <t>Кабель удлинительный ВДТ  527 820 45 04</t>
  </si>
  <si>
    <t xml:space="preserve">ЛИ001082324         </t>
  </si>
  <si>
    <t>527 820 05 79 маршрутизатор "MIKROTIK"</t>
  </si>
  <si>
    <t xml:space="preserve">ЛИ001082339         </t>
  </si>
  <si>
    <t>530 545 09 14 выкл-ль 3842.3710-10.00.01М</t>
  </si>
  <si>
    <t xml:space="preserve">ЛИ001082344         </t>
  </si>
  <si>
    <t>530 820 47 10 корпус разъема 1443257</t>
  </si>
  <si>
    <t xml:space="preserve">ЛИ001082353         </t>
  </si>
  <si>
    <t>530 820 42 10 выкл-ль вентилятора 1421832</t>
  </si>
  <si>
    <t xml:space="preserve">ЛИ001082355         </t>
  </si>
  <si>
    <t>53000 8201134 00# ЖГУТ 530 820 11 34</t>
  </si>
  <si>
    <t xml:space="preserve">ЛИ001081713         </t>
  </si>
  <si>
    <t>ФИТИ СОЕДИНИТЕЛЬТ 622 431 02 35</t>
  </si>
  <si>
    <t xml:space="preserve">ЛИ001081891         </t>
  </si>
  <si>
    <t>ФИТ СОЕДИНИТЕЛЬ 622 431 04 35</t>
  </si>
  <si>
    <t xml:space="preserve">ЛИ001081892         </t>
  </si>
  <si>
    <t>ПЕРЕХОДНИК      003 997 12 72</t>
  </si>
  <si>
    <t xml:space="preserve">ЛИ001081893         </t>
  </si>
  <si>
    <t>ФИТИНГ D 12 Х1,5 -G -М 18Х1,5</t>
  </si>
  <si>
    <t xml:space="preserve">ЛИ001081894         </t>
  </si>
  <si>
    <t>ТРОЙНИК 001 990 11 70</t>
  </si>
  <si>
    <t xml:space="preserve">ЛИ001081895         </t>
  </si>
  <si>
    <t>ФИТИНГ D8Х1 G -М 18Х1,5 622 471 03 50</t>
  </si>
  <si>
    <t xml:space="preserve">ЛИ001081896         </t>
  </si>
  <si>
    <t>Фитинг цанга 527 760 04 57 65508С</t>
  </si>
  <si>
    <t xml:space="preserve">ЛИ001081910         </t>
  </si>
  <si>
    <t>ХОМУТ TORRO S100-120/12C7-W1</t>
  </si>
  <si>
    <t xml:space="preserve">ЛИ001086983         </t>
  </si>
  <si>
    <t>МИНИРАСПРЕДЕЛИТЕЛЬ ЭЛ. ПНЕВМ. 3/2-1/8</t>
  </si>
  <si>
    <t xml:space="preserve">ЛИ001099145         </t>
  </si>
  <si>
    <t>ОПОРА 5256-1001312-01</t>
  </si>
  <si>
    <t xml:space="preserve">ЛИ001027202         </t>
  </si>
  <si>
    <t>24МО VO Закл,ГАЙКИ нерж,потайМ4 L12.5 Н1,5-4,</t>
  </si>
  <si>
    <t xml:space="preserve">ЛИ001027635         </t>
  </si>
  <si>
    <t>тяга управления  5257550188</t>
  </si>
  <si>
    <t xml:space="preserve">ЛИ001027761         </t>
  </si>
  <si>
    <t>ТЯГА УПРАВЛЕНИЯ 301 755 13 88</t>
  </si>
  <si>
    <t xml:space="preserve">ЛИ001027857         </t>
  </si>
  <si>
    <t>52525 1303210 30# ПЕРЕХОДНИК 52525 130321030</t>
  </si>
  <si>
    <t xml:space="preserve">ЛИ001029159         </t>
  </si>
  <si>
    <t>ПРУЖИНА 30761100</t>
  </si>
  <si>
    <t xml:space="preserve">ЛИ001029166         </t>
  </si>
  <si>
    <t>КРОНШТЕЙН 2909074</t>
  </si>
  <si>
    <t xml:space="preserve">ЛИ001029176         </t>
  </si>
  <si>
    <t>52920 2201047 00# БОЛТ 529202201047</t>
  </si>
  <si>
    <t xml:space="preserve">ЛИ001029265         </t>
  </si>
  <si>
    <t>БОЛТ  525625-1001099-20</t>
  </si>
  <si>
    <t xml:space="preserve">ЛИ001029267         </t>
  </si>
  <si>
    <t>гайка5256-3408096</t>
  </si>
  <si>
    <t xml:space="preserve">ЛИ001029273         </t>
  </si>
  <si>
    <t>52545 1303210 40# переходник 5256.45-1303210-40</t>
  </si>
  <si>
    <t xml:space="preserve">ЛИ001029971         </t>
  </si>
  <si>
    <t>52530 1303096 20# ПЕРЕХОДНИК 5256.30-1303096-20</t>
  </si>
  <si>
    <t xml:space="preserve">ЛИ001029978         </t>
  </si>
  <si>
    <t>52525 1303210 40# переходник 5256.25-1303210-40</t>
  </si>
  <si>
    <t xml:space="preserve">ЛИ001030069         </t>
  </si>
  <si>
    <t>00000 0262541 42# пробка 262541-п29</t>
  </si>
  <si>
    <t>ГАЙКА КРЕПЛЕНИЯ РУЧКИ 3205-8104188</t>
  </si>
  <si>
    <t xml:space="preserve">ЛИ001055483         </t>
  </si>
  <si>
    <t>Контрольный клапан в сборе 529360-3446100</t>
  </si>
  <si>
    <t xml:space="preserve">ЛИ001081484         </t>
  </si>
  <si>
    <t>Шторка солнцезащитная 20-МС1-11 DX</t>
  </si>
  <si>
    <t xml:space="preserve">ЛИ001081802         </t>
  </si>
  <si>
    <t>00527 9501399 00# Комплект поставки "Стандарт" с механизмом выдвижения в проход</t>
  </si>
  <si>
    <t xml:space="preserve">ЛИ030000008         </t>
  </si>
  <si>
    <t>РSU-7563 0105105 00# Патрубок силиконовый угловой</t>
  </si>
  <si>
    <t xml:space="preserve">ЛИ037000003         </t>
  </si>
  <si>
    <t xml:space="preserve">ЛИ046000037         </t>
  </si>
  <si>
    <t>084(ЛИ)-Склад сил. агрегатов и комплект. изделий</t>
  </si>
  <si>
    <t>08100 1309470 00# БАК TMPO8/10-G10112VS1L/1</t>
  </si>
  <si>
    <t xml:space="preserve">ЛИ001028140         </t>
  </si>
  <si>
    <t>52523 1203350 10# МЕТАЛЛРУКАВ 005 39СБ</t>
  </si>
  <si>
    <t xml:space="preserve">ЛИ001028159         </t>
  </si>
  <si>
    <t>ДЕФЛЕКТОР ЧЕРНЫЙ,КРЕПЛЕНИЕ БЕЗ САМОРЕЗОВ</t>
  </si>
  <si>
    <t xml:space="preserve">ЛИ001028194         </t>
  </si>
  <si>
    <t>52553 0000000 55# К-Т ДЕТАЛЕЙ К ДВИГАТ.КАММИНЗ 61SBe 245B</t>
  </si>
  <si>
    <t xml:space="preserve">ЛИ001028945         </t>
  </si>
  <si>
    <t>81.08202-0062 ВСАСЫВАЮЩИЙ ОТВОД</t>
  </si>
  <si>
    <t xml:space="preserve">ЛИ001029471         </t>
  </si>
  <si>
    <t>81.96020-0384 ПОДШИПНИК ВАЛА ДВИГАТЕЛЯ</t>
  </si>
  <si>
    <t xml:space="preserve">ЛИ001029481         </t>
  </si>
  <si>
    <t>81.41506-5424 ОГРАНИЧИТЕЛЬ СПРАВА</t>
  </si>
  <si>
    <t xml:space="preserve">ЛИ001029488         </t>
  </si>
  <si>
    <t>52560 1302088 10# ХОМУТ ТЯГИ 52560130208810</t>
  </si>
  <si>
    <t xml:space="preserve">ЛИ001029523         </t>
  </si>
  <si>
    <t>06.56631-0105 УПЛОТНИТЕЛЬНОЕ КОЛЬЦО</t>
  </si>
  <si>
    <t xml:space="preserve">ЛИ001081063         </t>
  </si>
  <si>
    <t>АМОРТИЗАРОТ П.50.6.2905005-02</t>
  </si>
  <si>
    <t xml:space="preserve">ЛИ001081101         </t>
  </si>
  <si>
    <t>529 840 01 60 КУХНЯ-ХОЛОДИЛЬНИК STARCOOL</t>
  </si>
  <si>
    <t xml:space="preserve">ЛИ001081164         </t>
  </si>
  <si>
    <t>07,91164-0097 КОНИЧЕС. АДАПТЕР BAJO27,6-PG11</t>
  </si>
  <si>
    <t xml:space="preserve">ЛИ001081273         </t>
  </si>
  <si>
    <t>07.91201-5127 НАРУЖНЫЙ КРУГЛЫЙ ШТЕКЕР</t>
  </si>
  <si>
    <t xml:space="preserve">ЛИ001081275         </t>
  </si>
  <si>
    <t>КЛИП РИГЕЛЬ ( 6000664 )</t>
  </si>
  <si>
    <t xml:space="preserve">ЛИ001081307         </t>
  </si>
  <si>
    <t>Механизм откр. дверей REVAR 530 760 01 99</t>
  </si>
  <si>
    <t xml:space="preserve">ЛИ001081309         </t>
  </si>
  <si>
    <t>Решетка забора  воздуха BWR-OWSSTA002</t>
  </si>
  <si>
    <t xml:space="preserve">ЛИ001081399         </t>
  </si>
  <si>
    <t>5332559 НАСОС</t>
  </si>
  <si>
    <t xml:space="preserve">ЛИ001083058         </t>
  </si>
  <si>
    <t>42926 1301000 00# Радиатор Б 429260К.1301.0000ГЧ</t>
  </si>
  <si>
    <t xml:space="preserve">ЛИ045000001         </t>
  </si>
  <si>
    <t>085(ЛИ)-Склад инструментов</t>
  </si>
  <si>
    <t>090(ЛИ)-Склад деталей из пластика</t>
  </si>
  <si>
    <t>ОБЛИЦОВКА ПОДИУМА 529222-51071</t>
  </si>
  <si>
    <t xml:space="preserve">01096919            </t>
  </si>
  <si>
    <t>371 814 70 08 КРЫШКА КРЮЧКА</t>
  </si>
  <si>
    <t xml:space="preserve">ЛИ001012050         </t>
  </si>
  <si>
    <t>526 835 01 33 ДЕФЛЕКТОР</t>
  </si>
  <si>
    <t xml:space="preserve">ЛИ001012106         </t>
  </si>
  <si>
    <t>527 686 01 07 ОБЛИЦОВКА ВЕРХНЯЯ</t>
  </si>
  <si>
    <t xml:space="preserve">ЛИ001012586         </t>
  </si>
  <si>
    <t>527 686 02 07 ОБЛИЦОВКА НИЖНЯЯ</t>
  </si>
  <si>
    <t xml:space="preserve">ЛИ001012587         </t>
  </si>
  <si>
    <t>527 690 14 08 ПАНЕЛЬ ПРАВАЯ ЗАДНЯЯ</t>
  </si>
  <si>
    <t xml:space="preserve">ЛИ001012594         </t>
  </si>
  <si>
    <t>530 690 01 22 ОБЛИЦОВКА ВЕТРОВОГО СТЕКЛА ПРАВ</t>
  </si>
  <si>
    <t xml:space="preserve">ЛИ001012665         </t>
  </si>
  <si>
    <t>530 690 02 08 КОЖУХ ЛЕВЫЙ</t>
  </si>
  <si>
    <t xml:space="preserve">ЛИ001012666         </t>
  </si>
  <si>
    <t>530 690 02 22 ОБЛИЦОВКА ВЕТРОВОГО СТЕКЛА ЛЕВА</t>
  </si>
  <si>
    <t xml:space="preserve">ЛИ001012667         </t>
  </si>
  <si>
    <t>530 690 02 28 КОЖУХ КАБЕЛЬНОГО КАНАЛА</t>
  </si>
  <si>
    <t xml:space="preserve">ЛИ001012668         </t>
  </si>
  <si>
    <t>530 690 03 22 ОБЛИЦОВКА ПЕРЕДНЕЙ ДВЕРИ</t>
  </si>
  <si>
    <t xml:space="preserve">ЛИ001012669         </t>
  </si>
  <si>
    <t>530 690 04 22 ОБЛИЦОВКА ПРАВОГО ПЕРЕД.ОКНА</t>
  </si>
  <si>
    <t xml:space="preserve">ЛИ001012670         </t>
  </si>
  <si>
    <t>530 690 05 08 КОЖУХ МЕХАНИЗМА ДВЕРНОГО</t>
  </si>
  <si>
    <t xml:space="preserve">ЛИ001012671         </t>
  </si>
  <si>
    <t>530 690 05 22 ОБЛИЦОВКА ВЕРТИКАЛЬНАЯ</t>
  </si>
  <si>
    <t xml:space="preserve">ЛИ001012672         </t>
  </si>
  <si>
    <t>530 690 06 22 ОБЛИЦОВКА ВЕРТИКАЛЬНАЯ</t>
  </si>
  <si>
    <t xml:space="preserve">ЛИ001012673         </t>
  </si>
  <si>
    <t>530 690 07 22 ОБЛИЦОВКА НАДОКОННОГО БРУСА</t>
  </si>
  <si>
    <t xml:space="preserve">ЛИ001012674         </t>
  </si>
  <si>
    <t>530 690 08 22 ОБЛИЦОВКА ПОДОКОННОГО БРУСА</t>
  </si>
  <si>
    <t xml:space="preserve">ЛИ001012675         </t>
  </si>
  <si>
    <t>530 690 09 22 ОБЛИЦОВКА НАДОКОННОГО БРУСА ПЕР</t>
  </si>
  <si>
    <t xml:space="preserve">ЛИ001012678         </t>
  </si>
  <si>
    <t>530 690 10 22 ОБЛИЦОВКА НАДОКОННОГО БРУСА ЗАД</t>
  </si>
  <si>
    <t xml:space="preserve">ЛИ001012679         </t>
  </si>
  <si>
    <t>КОЖУХ 6212-5107028-01</t>
  </si>
  <si>
    <t xml:space="preserve">ЛИ001096013         </t>
  </si>
  <si>
    <t>КОЖУХ 6212-5107029-01</t>
  </si>
  <si>
    <t xml:space="preserve">ЛИ001096014         </t>
  </si>
  <si>
    <t>52545 6108232 04# ЛЮЧОК 5256.45-6108232-04</t>
  </si>
  <si>
    <t xml:space="preserve">ЛИ001096313         </t>
  </si>
  <si>
    <t>ОБЛИЦОВКА 528 686 02 07</t>
  </si>
  <si>
    <t xml:space="preserve">ЛИ001096780         </t>
  </si>
  <si>
    <t>89300 1291922 00# Штуцер</t>
  </si>
  <si>
    <t xml:space="preserve">ЛИ001027745         </t>
  </si>
  <si>
    <t>89300 0000000 09# Соединение прямое</t>
  </si>
  <si>
    <t xml:space="preserve">ЛИ001027747         </t>
  </si>
  <si>
    <t>ПЕРЕХОДНИК 8932090674</t>
  </si>
  <si>
    <t xml:space="preserve">ЛИ001027948         </t>
  </si>
  <si>
    <t>00000 0301081 62# Соединение прямое</t>
  </si>
  <si>
    <t xml:space="preserve">ЛИ001039583         </t>
  </si>
  <si>
    <t>00000 0301061 22# ШТУЦЕР 301,0612,2</t>
  </si>
  <si>
    <t xml:space="preserve">ЛИ001039931         </t>
  </si>
  <si>
    <t>ШТУЦЕР 6237372</t>
  </si>
  <si>
    <t xml:space="preserve">ЛИ001044078         </t>
  </si>
  <si>
    <t>89318 3500344 00# ПЕРЕХОДНИК ОЕ8931800344</t>
  </si>
  <si>
    <t xml:space="preserve">ЛИ001044423         </t>
  </si>
  <si>
    <t>89777 3502504 00# КОЛЬЦО УПЛОТН. М16х1 ,5 ОЕ8977702504</t>
  </si>
  <si>
    <t xml:space="preserve">ЛИ001044427         </t>
  </si>
  <si>
    <t>ШТУЦЕР ОЕ8938000012 (90108016А) М16*1,5/8</t>
  </si>
  <si>
    <t xml:space="preserve">ЛИ001044460         </t>
  </si>
  <si>
    <t>Соединение 315.1296.2</t>
  </si>
  <si>
    <t xml:space="preserve">ЛИ001044461         </t>
  </si>
  <si>
    <t>Соединение  478.0018.5</t>
  </si>
  <si>
    <t xml:space="preserve">ЛИ001044462         </t>
  </si>
  <si>
    <t>52523 5403445 55# СПО 4ТП/3-6-4/3 5256.23-5403445-55(468*973)</t>
  </si>
  <si>
    <t xml:space="preserve">ЛИ001046480         </t>
  </si>
  <si>
    <t>Стекло двери 5292.60-6103035-10</t>
  </si>
  <si>
    <t xml:space="preserve">ЛИ001046577         </t>
  </si>
  <si>
    <t>Стекло двери 529260-6103037-10</t>
  </si>
  <si>
    <t xml:space="preserve">ЛИ001046578         </t>
  </si>
  <si>
    <t>Стекло двери 529260-6403035</t>
  </si>
  <si>
    <t xml:space="preserve">ЛИ001046579         </t>
  </si>
  <si>
    <t>Стекло двери 529260-6403037</t>
  </si>
  <si>
    <t xml:space="preserve">ЛИ001046580         </t>
  </si>
  <si>
    <t>Стекло двери 529260-6203035</t>
  </si>
  <si>
    <t xml:space="preserve">ЛИ001046581         </t>
  </si>
  <si>
    <t>Стекло двери 529260-6203037</t>
  </si>
  <si>
    <t xml:space="preserve">ЛИ001046582         </t>
  </si>
  <si>
    <t>стеклопакет   527 670 05 04</t>
  </si>
  <si>
    <t xml:space="preserve">ЛИ001046859         </t>
  </si>
  <si>
    <t>Стеклопакет 528 670 02  04</t>
  </si>
  <si>
    <t xml:space="preserve">ЛИ001046911         </t>
  </si>
  <si>
    <t>ХОМУТ 83-105, СТ350 LPEB</t>
  </si>
  <si>
    <t xml:space="preserve">ЛИ001056830         </t>
  </si>
  <si>
    <t>ФИТИН ТРОЙН 6 D2502 6 (АНАЛО) 526 427 15 54</t>
  </si>
  <si>
    <t xml:space="preserve">ЛИ001081898         </t>
  </si>
  <si>
    <t>52530 8120370 10# ПЕРЕХОДНИК 52530812037010</t>
  </si>
  <si>
    <t xml:space="preserve">ЛИ001029162         </t>
  </si>
  <si>
    <t>ГАЙКА 417266-01</t>
  </si>
  <si>
    <t xml:space="preserve">ЛИ001029241         </t>
  </si>
  <si>
    <t>гайка417244</t>
  </si>
  <si>
    <t xml:space="preserve">ЛИ001029269         </t>
  </si>
  <si>
    <t>52560 1308187 00# МАСЛЕНКА N1300 (1,3 Ц6ХР) 264020</t>
  </si>
  <si>
    <t xml:space="preserve">ЛИ001030016         </t>
  </si>
  <si>
    <t>КРОНШТЕЙН 5292-2909085-11</t>
  </si>
  <si>
    <t xml:space="preserve">ЛИ001053002         </t>
  </si>
  <si>
    <t>КРОНШТЕЙН 5292-2909071-20</t>
  </si>
  <si>
    <t xml:space="preserve">ЛИ001053007         </t>
  </si>
  <si>
    <t>52530 1001070 01# ТРАВЕРСА 722839-30-1001070-01</t>
  </si>
  <si>
    <t xml:space="preserve">ЛИ001053208         </t>
  </si>
  <si>
    <t>КОРПУС 5256-6108376-01, 730034</t>
  </si>
  <si>
    <t xml:space="preserve">ЛИ001053209         </t>
  </si>
  <si>
    <t>52525 1001048 11# КРОНШТЕЙН 5256-25.1001048-11</t>
  </si>
  <si>
    <t>ВИНТ ДИН 51303042 (4*30)</t>
  </si>
  <si>
    <t xml:space="preserve">ЛИ001079150         </t>
  </si>
  <si>
    <t>ВИНТ DIN 912 М8*20оц</t>
  </si>
  <si>
    <t xml:space="preserve">ЛИ001079156         </t>
  </si>
  <si>
    <t>ВИНТ DIN 912 М6*35 оц</t>
  </si>
  <si>
    <t xml:space="preserve">ЛИ001079158         </t>
  </si>
  <si>
    <t>ВИНТ DIN 912 М 10*35 оц</t>
  </si>
  <si>
    <t xml:space="preserve">ЛИ001079159         </t>
  </si>
  <si>
    <t>ТРУБА AISI 304(08*18H10) 114,3*2мм</t>
  </si>
  <si>
    <t xml:space="preserve">ЛИ001079174         </t>
  </si>
  <si>
    <t>ВИНТ DIN 912 8.8 ОЦИНК. М6*25 00084 6 25</t>
  </si>
  <si>
    <t xml:space="preserve">ЛИ001079187         </t>
  </si>
  <si>
    <t>Винт самонарезн .А2 7983 4.2*25</t>
  </si>
  <si>
    <t xml:space="preserve">ЛИ001079197         </t>
  </si>
  <si>
    <t>Болт А2-М4, 0*12    (4*12)</t>
  </si>
  <si>
    <t xml:space="preserve">ЛИ001079199         </t>
  </si>
  <si>
    <t>Болт А2-М6, 0*30  (6*30)</t>
  </si>
  <si>
    <t xml:space="preserve">ЛИ001079200         </t>
  </si>
  <si>
    <t>ОТВОД -ISI-304L 114.3*2.0</t>
  </si>
  <si>
    <t xml:space="preserve">ЛИ001079218         </t>
  </si>
  <si>
    <t>ГАЙКА AL12N15017DBL8451.21 915017012100</t>
  </si>
  <si>
    <t xml:space="preserve">ЛИ001079253         </t>
  </si>
  <si>
    <t>ГАЙКА AL8N15017DBL8451.21 915017008100</t>
  </si>
  <si>
    <t xml:space="preserve">ЛИ001079254         </t>
  </si>
  <si>
    <t>ГАЙКА AL 6N1517DBL8451.21 915017006100</t>
  </si>
  <si>
    <t xml:space="preserve">ЛИ001079255         </t>
  </si>
  <si>
    <t>ВТУЛКА  4N15062 915062004000</t>
  </si>
  <si>
    <t xml:space="preserve">ЛИ001079256         </t>
  </si>
  <si>
    <t>КОЛЬЦО ВРЕЗНОЕ S6DIN3861-ST 003861006007</t>
  </si>
  <si>
    <t xml:space="preserve">ЛИ001079257         </t>
  </si>
  <si>
    <t>ГАЙКА AL 15N15017 DBL 8451/21 9150170158100</t>
  </si>
  <si>
    <t xml:space="preserve">ЛИ001079260         </t>
  </si>
  <si>
    <t>ГАЙКА AL22 N15017DBL8451/21 915017022100</t>
  </si>
  <si>
    <t xml:space="preserve">ЛИ001079262         </t>
  </si>
  <si>
    <t>КОЛЬЦО ВРЕЗНОЕ L15 ST DIN 003861015004</t>
  </si>
  <si>
    <t xml:space="preserve">ЛИ001079264         </t>
  </si>
  <si>
    <t>КОЛЬЦО ВРЕЗНОЕ S8 DIN 3861 003861008005</t>
  </si>
  <si>
    <t xml:space="preserve">ЛИ001079265         </t>
  </si>
  <si>
    <t>БОЛТ М10*30-8,8 DIN 933 DBL 845 000933010252</t>
  </si>
  <si>
    <t xml:space="preserve">ЛИ001079267         </t>
  </si>
  <si>
    <t>БОЛТ М8*16-8.8 DIN933 -8.8 DB 000933008212L</t>
  </si>
  <si>
    <t xml:space="preserve">ЛИ001079268         </t>
  </si>
  <si>
    <t>БОЛТ М8*30 DIN 933-8.8 DBL 8451 000933008117</t>
  </si>
  <si>
    <t xml:space="preserve">ЛИ001079269         </t>
  </si>
  <si>
    <t>БОЛТ М6*35 DIN 933-8.8 DBL 8451 000933006083</t>
  </si>
  <si>
    <t xml:space="preserve">ЛИ001079270         </t>
  </si>
  <si>
    <t>БОЛТ М8*75-8.8 DIN 931 DBL 8451 000931008251</t>
  </si>
  <si>
    <t xml:space="preserve">ЛИ001079271         </t>
  </si>
  <si>
    <t>БОЛТ М8*40-10,9 DIN 933 DBL 845 000933008315</t>
  </si>
  <si>
    <t xml:space="preserve">ЛИ001079566         </t>
  </si>
  <si>
    <t>ХОМУТ С РЕЗИНОВЫМ ПРОФ.916 016018200</t>
  </si>
  <si>
    <t xml:space="preserve">ЛИ001079568         </t>
  </si>
  <si>
    <t>ЗАК-КА ГЛУХАЯ А4*14-AL 001010004014</t>
  </si>
  <si>
    <t xml:space="preserve">ЛИ001079572         </t>
  </si>
  <si>
    <t>ШАЙБА 12.01.016 200144012001</t>
  </si>
  <si>
    <t xml:space="preserve">ЛИ001079574         </t>
  </si>
  <si>
    <t>000933 006083 БОЛТ М6*35 DIN 933-8.8 DBL 8451</t>
  </si>
  <si>
    <t xml:space="preserve">ЛИ001079582         </t>
  </si>
  <si>
    <t>00933 008117 БОЛТ М8*30 DIN933-8.8 DBL8451</t>
  </si>
  <si>
    <t xml:space="preserve">ЛИ001079583         </t>
  </si>
  <si>
    <t>000931 012052 БОЛТ М12*70-10.9 DIN931 DBL94</t>
  </si>
  <si>
    <t xml:space="preserve">ЛИ001079584         </t>
  </si>
  <si>
    <t>912004 012100 ШАЙБА ПРУЖ.А12 N12004 DBL</t>
  </si>
  <si>
    <t xml:space="preserve">ЛИ001079587         </t>
  </si>
  <si>
    <t>000933 006124 БОЛТ М6*30 DIN 933-8.8 DBL 8451</t>
  </si>
  <si>
    <t xml:space="preserve">ЛИ001079588         </t>
  </si>
  <si>
    <t>400961 014001 БОЛТ М14*1,5*60-10.9 DIN961 DB</t>
  </si>
  <si>
    <t xml:space="preserve">ЛИ001079590         </t>
  </si>
  <si>
    <t>400961 014002 БОЛТ 14*1,5*40-10.9 DIN961DBL</t>
  </si>
  <si>
    <t xml:space="preserve">ЛИ001079591         </t>
  </si>
  <si>
    <t>000931 008210 БОЛТ М8*55-10.9 DIN 931 DBL940</t>
  </si>
  <si>
    <t xml:space="preserve">ЛИ001079592         </t>
  </si>
  <si>
    <t>000912 006044 ВИНТ М6*35 DIN 912-8.8 DBL 8451</t>
  </si>
  <si>
    <t xml:space="preserve">ЛИ001079593         </t>
  </si>
  <si>
    <t>600912008001 ВИНТ М8*40 DIN 912 DBL 8451.22</t>
  </si>
  <si>
    <t xml:space="preserve">ЛИ001079594         </t>
  </si>
  <si>
    <t>009021 010104 ШАЙБА 10,5-100HV-C DIN9021 DBL</t>
  </si>
  <si>
    <t xml:space="preserve">ЛИ001079595         </t>
  </si>
  <si>
    <t>000931 012046 БОЛТ М12*60 10.9 DIN 931 DBL 94</t>
  </si>
  <si>
    <t xml:space="preserve">ЛИ001079599         </t>
  </si>
  <si>
    <t xml:space="preserve">ЛИ001079602         </t>
  </si>
  <si>
    <t>912004 012102  КОЛЬЦО ПРУЖ.А12 N 12004</t>
  </si>
  <si>
    <t xml:space="preserve">ЛИ001079603         </t>
  </si>
  <si>
    <t>000966 008018 ВИНТ М8*25-4.8 DIN966 DBL8451</t>
  </si>
  <si>
    <t xml:space="preserve">ЛИ001079612         </t>
  </si>
  <si>
    <t>007985 004132 ВИНТ АМ4*25-4.8DIN 7985 DBL84</t>
  </si>
  <si>
    <t xml:space="preserve">ЛИ001079613         </t>
  </si>
  <si>
    <t>000933 010128 БОЛТ М10*20 DIN 933-8.8</t>
  </si>
  <si>
    <t xml:space="preserve">ЛИ001079614         </t>
  </si>
  <si>
    <t>000966 008018 ВИНТ М8*25-4.8 DIN 966 DBL8451</t>
  </si>
  <si>
    <t xml:space="preserve">ЛИ001079615         </t>
  </si>
  <si>
    <t>007985 006162 ВИНТ АМ6*12-4.8 DIN 7985 DBL84</t>
  </si>
  <si>
    <t xml:space="preserve">ЛИ001079616         </t>
  </si>
  <si>
    <t xml:space="preserve">ЛИ001024004         </t>
  </si>
  <si>
    <t>САЛЬНИК 85-110-12</t>
  </si>
  <si>
    <t xml:space="preserve">ЛИ001024009         </t>
  </si>
  <si>
    <t>Колодка переднего тормаза 5256-3501092-10</t>
  </si>
  <si>
    <t xml:space="preserve">ЛИ001024029         </t>
  </si>
  <si>
    <t>САЛЬНИК 140*170*15</t>
  </si>
  <si>
    <t xml:space="preserve">ЛИ001024040         </t>
  </si>
  <si>
    <t>МАНЖЕТА 85-110-12</t>
  </si>
  <si>
    <t xml:space="preserve">ЛИ001024043         </t>
  </si>
  <si>
    <t>баллон</t>
  </si>
  <si>
    <t xml:space="preserve">ЛИ001024050         </t>
  </si>
  <si>
    <t>КОМПЛЕКТ САЛЬНИКОВ 85*113*140</t>
  </si>
  <si>
    <t xml:space="preserve">ЛИ001024068         </t>
  </si>
  <si>
    <t>5256- 2919014 -0# штанга задн.подв.верх.</t>
  </si>
  <si>
    <t xml:space="preserve">ЛИ001024077         </t>
  </si>
  <si>
    <t>поперечина 525.35-1001062</t>
  </si>
  <si>
    <t xml:space="preserve">ЛИ001024084         </t>
  </si>
  <si>
    <t>шкворень</t>
  </si>
  <si>
    <t xml:space="preserve">ЛИ001024110         </t>
  </si>
  <si>
    <t>сальник ступиц.перед. 130*154*12/3</t>
  </si>
  <si>
    <t xml:space="preserve">ЛИ001024115         </t>
  </si>
  <si>
    <t>КРОНШТЕЙН 52922-1001049-00</t>
  </si>
  <si>
    <t xml:space="preserve">ЛИ001024169         </t>
  </si>
  <si>
    <t>ПЕТЛЯ 525.27-5605040-00</t>
  </si>
  <si>
    <t xml:space="preserve">ЛИ001024176         </t>
  </si>
  <si>
    <t>УПОР ДВЕРИ 5256-6103130</t>
  </si>
  <si>
    <t xml:space="preserve">ЛИ001024181         </t>
  </si>
  <si>
    <t>СТРЕМЯНКА 525.25-1303476</t>
  </si>
  <si>
    <t xml:space="preserve">ЛИ001024188         </t>
  </si>
  <si>
    <t>ПОДУШКА ДВИГАТЕЛЯ</t>
  </si>
  <si>
    <t xml:space="preserve">ЛИ001024195         </t>
  </si>
  <si>
    <t>РОЛИК 5256-6106152</t>
  </si>
  <si>
    <t xml:space="preserve">ЛИ001024222         </t>
  </si>
  <si>
    <t>ВАЛ 5292.20-2201010-00</t>
  </si>
  <si>
    <t xml:space="preserve">ЛИ001024243         </t>
  </si>
  <si>
    <t>ФИТИНГ- ТРОЙНИК 15М16*1,6</t>
  </si>
  <si>
    <t xml:space="preserve">ЛИ001024275         </t>
  </si>
  <si>
    <t>ПЕРЕХОДНИК В СБ.  62132-3506391-10</t>
  </si>
  <si>
    <t xml:space="preserve">ЛИ001024276         </t>
  </si>
  <si>
    <t>КУЛАК 5256-3001013-30</t>
  </si>
  <si>
    <t xml:space="preserve">ЛИ001024290         </t>
  </si>
  <si>
    <t>ВЫКЛЮЧАТЕЛЬ 15.3720</t>
  </si>
  <si>
    <t xml:space="preserve">ЛИ001024296         </t>
  </si>
  <si>
    <t>КРОНШТЕЙН 52922-1001048-40</t>
  </si>
  <si>
    <t xml:space="preserve">ЛИ001024302         </t>
  </si>
  <si>
    <t>КРОНШТЕЙН 52922-1001049-40</t>
  </si>
  <si>
    <t xml:space="preserve">ЛИ001024305         </t>
  </si>
  <si>
    <t>ПАНЕЛЬ ЩИТКА ПРИБОРОВ 62132-3805131-42</t>
  </si>
  <si>
    <t xml:space="preserve">ЛИ001024310         </t>
  </si>
  <si>
    <t>ПРОКЛАДКА 52922-1230055-00</t>
  </si>
  <si>
    <t xml:space="preserve">ЛИ001024313         </t>
  </si>
  <si>
    <t>КОМПЛЕКТ КАБЕЛЯ КИТАС 5256 (18,5М )</t>
  </si>
  <si>
    <t xml:space="preserve">ЛИ001024325         </t>
  </si>
  <si>
    <t>ТРАНСПОРТНОЕ ГРОМКОГОВОРЯЩЕЕ УСТ-ВО ТГУ-08Ш</t>
  </si>
  <si>
    <t xml:space="preserve">ЛИ001024341         </t>
  </si>
  <si>
    <t>КЛИНОВОЙ РЕБРИСТЫЙ РЕМЕНЬ 10РК 1580*/35,60</t>
  </si>
  <si>
    <t xml:space="preserve">ЛИ001024346         </t>
  </si>
  <si>
    <t>КРОНШТЕЙН ОПОРЫ 5292-6101916-10</t>
  </si>
  <si>
    <t xml:space="preserve">ЛИ001024349         </t>
  </si>
  <si>
    <t xml:space="preserve">ЛИ001024353         </t>
  </si>
  <si>
    <t>ШТУЦЕР УГЛОВОЙ СОЕДИН NG12 51.98181-6016</t>
  </si>
  <si>
    <t xml:space="preserve">ЛИ001024355         </t>
  </si>
  <si>
    <t>ДАТЧИК УРОВНЯ ТОПЛИВА LLS 20160 700 мм</t>
  </si>
  <si>
    <t xml:space="preserve">ЛИ001024361         </t>
  </si>
  <si>
    <t>Кронштейн (529.21-1001048-00)</t>
  </si>
  <si>
    <t xml:space="preserve">ЛИ001024365         </t>
  </si>
  <si>
    <t>Кронштейн (529.21-1001049-00)</t>
  </si>
  <si>
    <t xml:space="preserve">ЛИ001024366         </t>
  </si>
  <si>
    <t>ТРОС КПП 9,2 М (MORSE) 37-1703349-920</t>
  </si>
  <si>
    <t xml:space="preserve">ЛИ001024372         </t>
  </si>
  <si>
    <t>КРОНШТЕЙН 62131-1213155-00</t>
  </si>
  <si>
    <t xml:space="preserve">ЛИ001024373         </t>
  </si>
  <si>
    <t>СТОПОРНЫЙ ВИНТ 06.02813-4410</t>
  </si>
  <si>
    <t xml:space="preserve">ЛИ001024378         </t>
  </si>
  <si>
    <t>СПОТОРНЫЙ ВИНТ 06.02813-4511</t>
  </si>
  <si>
    <t xml:space="preserve">ЛИ001024379         </t>
  </si>
  <si>
    <t>ТОПЛИВОПРОВОД 5112.3075165</t>
  </si>
  <si>
    <t xml:space="preserve">ЛИ001024380         </t>
  </si>
  <si>
    <t>КРОНШТЕЙН 5292.20-1001048</t>
  </si>
  <si>
    <t>00931 012052 БОЛТ М12*70-10.9 DIN931 DBL 94</t>
  </si>
  <si>
    <t xml:space="preserve">ЛИ001079710         </t>
  </si>
  <si>
    <t>007985 008 167 ВИНТ М8*50 DIN7985 DBL8451.25</t>
  </si>
  <si>
    <t xml:space="preserve">ЛИ001079711         </t>
  </si>
  <si>
    <t>000965 006002 БОЛТ М6*16-4,8 DIN 965 DBL8451</t>
  </si>
  <si>
    <t xml:space="preserve">ЛИ001079712         </t>
  </si>
  <si>
    <t>000933 010252 М10*30-8.8 DIN 933 DBL 845</t>
  </si>
  <si>
    <t xml:space="preserve">ЛИ001079713         </t>
  </si>
  <si>
    <t>001110 004015 ЗАКЛЁПКА ГЛУХАЯ А 4*14,5-АL/ST</t>
  </si>
  <si>
    <t xml:space="preserve">ЛИ001079714         </t>
  </si>
  <si>
    <t>007985 006135 ВИНТ АМ 6*20-4,8 DIN 7985 DBL84</t>
  </si>
  <si>
    <t xml:space="preserve">ЛИ001079720         </t>
  </si>
  <si>
    <t>000934016012 ГАЙКА 16 DIN 934-8.8 DBL8451.22</t>
  </si>
  <si>
    <t xml:space="preserve">ЛИ001079726         </t>
  </si>
  <si>
    <t>007984 006021 ВИНТ М6*25-8,8DIN 7984 DBL845</t>
  </si>
  <si>
    <t xml:space="preserve">ЛИ001079730         </t>
  </si>
  <si>
    <t>007985 008136 ВИНТ М8*25 DIN 7985 DBL 8451.22</t>
  </si>
  <si>
    <t xml:space="preserve">ЛИ001079731         </t>
  </si>
  <si>
    <t>007985 004177 ВИНТ АМ 4*16-4,8 DIN 7985 DBL84</t>
  </si>
  <si>
    <t xml:space="preserve">ЛИ001079733         </t>
  </si>
  <si>
    <t xml:space="preserve">ЛИ001079738         </t>
  </si>
  <si>
    <t>007985 006190 ВИНТ М6*16-4,8 DIN 7985 DBL 845</t>
  </si>
  <si>
    <t xml:space="preserve">ЛИ001079741         </t>
  </si>
  <si>
    <t xml:space="preserve">ЛИ001079742         </t>
  </si>
  <si>
    <t>ВИНТ М4*16-8,8 DIN 965 DBL 84</t>
  </si>
  <si>
    <t xml:space="preserve">ЛИ001079744         </t>
  </si>
  <si>
    <t>БОЛТ М14      400934 014001</t>
  </si>
  <si>
    <t xml:space="preserve">ЛИ001079745         </t>
  </si>
  <si>
    <t>ВИНТ М6*16 DIN 966-4.8 000966 006007</t>
  </si>
  <si>
    <t xml:space="preserve">ЛИ001079746         </t>
  </si>
  <si>
    <t>00091 2008059 00# ВИНТ М8*60 DIN 912-8.8 DBL 00912 008059</t>
  </si>
  <si>
    <t xml:space="preserve">ЛИ001079749         </t>
  </si>
  <si>
    <t>ВИНТ М8*35-8,8 DIN 7984 DBL 007984 00827</t>
  </si>
  <si>
    <t xml:space="preserve">ЛИ001079752         </t>
  </si>
  <si>
    <t>ВИНТ М8*40-8,8 DIN 7984 DBL 007984008014</t>
  </si>
  <si>
    <t xml:space="preserve">ЛИ001079753         </t>
  </si>
  <si>
    <t>ВИНТ АМ 4*8-4,8DIN 7985 DBL 007985 004124</t>
  </si>
  <si>
    <t xml:space="preserve">ЛИ001079756         </t>
  </si>
  <si>
    <t>ВИНТ АМ5*20-4,8 DIN 7985 007985 005149</t>
  </si>
  <si>
    <t xml:space="preserve">ЛИ001079757         </t>
  </si>
  <si>
    <t>БОЛТ М6*20-4,8 DIN 965 DBL 000965 006006</t>
  </si>
  <si>
    <t xml:space="preserve">ЛИ001079758         </t>
  </si>
  <si>
    <t>ВИНТ АМ 6*25-4,8 DIN 7985 DBL 007985 006164</t>
  </si>
  <si>
    <t xml:space="preserve">ЛИ001079759         </t>
  </si>
  <si>
    <t>ГАЙКА М8 (815131)</t>
  </si>
  <si>
    <t xml:space="preserve">ЛИ001079760         </t>
  </si>
  <si>
    <t>БОЛТ М8</t>
  </si>
  <si>
    <t xml:space="preserve">ЛИ001079761         </t>
  </si>
  <si>
    <t>000965 005005 ВИНТ М5*16 DIN965-4.8 DBL8451</t>
  </si>
  <si>
    <t xml:space="preserve">ЛИ001079762         </t>
  </si>
  <si>
    <t>000965 004060 ВИНТ М4*20-4,8 (ПОТАЙНОЙ)DBL8</t>
  </si>
  <si>
    <t xml:space="preserve">ЛИ001079763         </t>
  </si>
  <si>
    <t>003902 022001 ШТУЦЕР L22 DIN 3902-ST DBL8451</t>
  </si>
  <si>
    <t xml:space="preserve">ЛИ001079765         </t>
  </si>
  <si>
    <t>007981 003246 ВИНТ В3,9*13 DIN7981 DBL8451</t>
  </si>
  <si>
    <t xml:space="preserve">ЛИ001079767         </t>
  </si>
  <si>
    <t>007981 004261 В4,2*16 DIN 7981 DBL8451</t>
  </si>
  <si>
    <t xml:space="preserve">ЛИ001079774         </t>
  </si>
  <si>
    <t>007981 004244 ВИНТ САМОНАР.В 4,2*13 DIN 7</t>
  </si>
  <si>
    <t xml:space="preserve">ЛИ001079775         </t>
  </si>
  <si>
    <t>007504 004001 ВИНТ САМОНАР. С ШЕСТ.</t>
  </si>
  <si>
    <t xml:space="preserve">ЛИ001079778         </t>
  </si>
  <si>
    <t>007981 004262 ВИНТ В4,2*22 DIN 7981 DBL 8451</t>
  </si>
  <si>
    <t xml:space="preserve">ЛИ001079779         </t>
  </si>
  <si>
    <t>007981 006215 ВИНТ САМОНАР. В6,3*16 DIN 7</t>
  </si>
  <si>
    <t xml:space="preserve">ЛИ001079781         </t>
  </si>
  <si>
    <t>0075516 005109 ВИНТ-МЕТЧИК АМ 5*20 DIN7516DBL</t>
  </si>
  <si>
    <t xml:space="preserve">ЛИ001079784         </t>
  </si>
  <si>
    <t>ВИНТ М5,5*32 007983 002231</t>
  </si>
  <si>
    <t xml:space="preserve">ЛИ001079791         </t>
  </si>
  <si>
    <t>ВИНТ САМОРЕЖ.ЕМ5*16 DIN 7516 ST DBL 8451.22</t>
  </si>
  <si>
    <t xml:space="preserve">ЛИ001079793         </t>
  </si>
  <si>
    <t>ВИНТ В 4,0*20 007982 004240</t>
  </si>
  <si>
    <t xml:space="preserve">ЛИ001079794         </t>
  </si>
  <si>
    <t>ВИНТ САМОНАР.АМ 5*25 IN 7516-ST DBL 007560051</t>
  </si>
  <si>
    <t xml:space="preserve">ЛИ001079799         </t>
  </si>
  <si>
    <t>53000 9885278 00# ХОМУТ 32-50</t>
  </si>
  <si>
    <t xml:space="preserve">ЛИ001079800         </t>
  </si>
  <si>
    <t>ХОМУТ С РЕЗИН. ПРОФ.916016018200</t>
  </si>
  <si>
    <t xml:space="preserve">ЛИ001079803         </t>
  </si>
  <si>
    <t>ВТУЛКА 6 N15062 915062006000</t>
  </si>
  <si>
    <t xml:space="preserve">ЛИ001079805         </t>
  </si>
  <si>
    <t>ГАЙКА СПЕЦ. 123 994 20 45</t>
  </si>
  <si>
    <t xml:space="preserve">ЛИ001079806         </t>
  </si>
  <si>
    <t>ГАЙКА-ШУРУП М8 405 997 01 15</t>
  </si>
  <si>
    <t xml:space="preserve">ЛИ001079807         </t>
  </si>
  <si>
    <t>24М4V01 ЗАКЛ. ГАЙКИ НЕРЖ.ПОТАЙ.М4 L12,5 н 1,5</t>
  </si>
  <si>
    <t xml:space="preserve">ЛИ001079819         </t>
  </si>
  <si>
    <t>упак</t>
  </si>
  <si>
    <t>БОЛТ DIN 933 (кл. пр 8.8) 2506-0001255-000</t>
  </si>
  <si>
    <t xml:space="preserve">ЛИ001079821         </t>
  </si>
  <si>
    <t>527 814 01 15 Т ОБРАЗ.БОЛТ М10*40 HS 40/2</t>
  </si>
  <si>
    <t xml:space="preserve">ЛИ001079838         </t>
  </si>
  <si>
    <t>Винт 6*20 8.8 Гост 11738-84 (цинк)</t>
  </si>
  <si>
    <t xml:space="preserve">ЛИ001079842         </t>
  </si>
  <si>
    <t>ЗАКЛЕПКА ВЫТЯЖН СТ/СТ 4,0*14 СТАНД.БОРТИК</t>
  </si>
  <si>
    <t xml:space="preserve">ЛИ001079844         </t>
  </si>
  <si>
    <t>ЗАКЛЕПКА ВЫТЯЖНАЯ СТ/СТ 4,0*12 СТАНД. БОРТИК</t>
  </si>
  <si>
    <t xml:space="preserve">ЛИ001079845         </t>
  </si>
  <si>
    <t>00000 0210379 42# БОЛТ 210379</t>
  </si>
  <si>
    <t xml:space="preserve">ЛИ001086073         </t>
  </si>
  <si>
    <t>00000 0290483 42# БОЛТ М6-6ДХ18 (45 9952 1100) ПОС 290483П</t>
  </si>
  <si>
    <t xml:space="preserve">ЛИ001086083         </t>
  </si>
  <si>
    <t>БОЛТ 200333</t>
  </si>
  <si>
    <t xml:space="preserve">ЛИ001086113         </t>
  </si>
  <si>
    <t>00000 0200369 10# БОЛТ 200369</t>
  </si>
  <si>
    <t xml:space="preserve">ЛИ001086117         </t>
  </si>
  <si>
    <t>02506 1200640 001# ВИНТ М6-6gХ40.88 DIN 912</t>
  </si>
  <si>
    <t xml:space="preserve">ЛИ001086125         </t>
  </si>
  <si>
    <t>болт200324</t>
  </si>
  <si>
    <t xml:space="preserve">ЛИ001086132         </t>
  </si>
  <si>
    <t>17000 0000000 00# ВИНТ М8*16 DIN965</t>
  </si>
  <si>
    <t xml:space="preserve">ЛИ001086139         </t>
  </si>
  <si>
    <t>ГАЙКА 417222-п</t>
  </si>
  <si>
    <t xml:space="preserve">ЛИ001086140         </t>
  </si>
  <si>
    <t>заклепка ал.4*10 полукруг</t>
  </si>
  <si>
    <t xml:space="preserve">ЛИ001086145         </t>
  </si>
  <si>
    <t>25060 0000635 10# БОЛТ 2506-0000635 (6*35)</t>
  </si>
  <si>
    <t xml:space="preserve">ЛИ001086148         </t>
  </si>
  <si>
    <t>00000 0107259 11# ГАЙКА М6 НИЗКАЯ 1/07259/11</t>
  </si>
  <si>
    <t xml:space="preserve">ЛИ001086180         </t>
  </si>
  <si>
    <t>КОЛЬЦО 862804</t>
  </si>
  <si>
    <t xml:space="preserve">ЛИ001086181         </t>
  </si>
  <si>
    <t>00000 0132764 01# ВИНТ М6-6gх20</t>
  </si>
  <si>
    <t xml:space="preserve">ЛИ001086189         </t>
  </si>
  <si>
    <t>ЗАКЛЕПКА    М8СТ-ЦБН</t>
  </si>
  <si>
    <t xml:space="preserve">ЛИ001086196         </t>
  </si>
  <si>
    <t>00000 0258045 00# ШПЛИНТ 4*45 ГОСТ 397-70</t>
  </si>
  <si>
    <t xml:space="preserve">ЛИ001086200         </t>
  </si>
  <si>
    <t>ВИНТ М5-6ДХ22 ОСТ37.001.127-81 220083П8</t>
  </si>
  <si>
    <t xml:space="preserve">ЛИ001086216         </t>
  </si>
  <si>
    <t>ВИНТ М6-6ДХ10 ОСТ37.001.127-81 220102П8</t>
  </si>
  <si>
    <t xml:space="preserve">ЛИ001086221         </t>
  </si>
  <si>
    <t>00000 0220104 42# ВИНТ М6-6ДХ14 ОСТ37.001.127-81 220104П8</t>
  </si>
  <si>
    <t xml:space="preserve">ЛИ001086222         </t>
  </si>
  <si>
    <t>00000 0220109 42# ВИНТ М6.6gХ25 ОСТ37.001.127-81</t>
  </si>
  <si>
    <t xml:space="preserve">ЛИ001086227         </t>
  </si>
  <si>
    <t>ФАРА ПРОТИВОТУМАННАЯ 529 820 03 71</t>
  </si>
  <si>
    <t xml:space="preserve">ЛИ001024559         </t>
  </si>
  <si>
    <t xml:space="preserve">ЛИ001024560         </t>
  </si>
  <si>
    <t>ФОНАРЬ ПЕРЕДНИЙ 530 820 01 21</t>
  </si>
  <si>
    <t xml:space="preserve">ЛИ001024561         </t>
  </si>
  <si>
    <t>СТЕКЛО БОК. 527 670 25 04</t>
  </si>
  <si>
    <t xml:space="preserve">ЛИ001024562         </t>
  </si>
  <si>
    <t>ЗАЩЕЛКА ВЕРХНЯЯ ПРАВАЯ ЛЕВАЯ 528 720 02 04</t>
  </si>
  <si>
    <t xml:space="preserve">ЛИ001024564         </t>
  </si>
  <si>
    <t>КОМПЛЕКТ ЗЕРКАЛ 527 810 01 16</t>
  </si>
  <si>
    <t xml:space="preserve">ЛИ001024565         </t>
  </si>
  <si>
    <t>Кран аварийного открыв. двер. 525 760 01 57</t>
  </si>
  <si>
    <t xml:space="preserve">ЛИ001024568         </t>
  </si>
  <si>
    <t>ТУРБОКОМПРЕССОР (ТКР 80.05.12)</t>
  </si>
  <si>
    <t xml:space="preserve">ЛИ001024575         </t>
  </si>
  <si>
    <t>БЛОК CAMOZZI KD3.3V23.6</t>
  </si>
  <si>
    <t xml:space="preserve">ЛИ001024576         </t>
  </si>
  <si>
    <t>НАСОС 72/52R-VSC11N00PS1457</t>
  </si>
  <si>
    <t xml:space="preserve">ЛИ001024579         </t>
  </si>
  <si>
    <t>52926 8107025 00# НАТЯЖИТЕЛЬ 5292.60-8107025-00</t>
  </si>
  <si>
    <t xml:space="preserve">ЛИ001024580         </t>
  </si>
  <si>
    <t>ОСЬ 5292.30-8107027-00</t>
  </si>
  <si>
    <t xml:space="preserve">ЛИ001024581         </t>
  </si>
  <si>
    <t>ОСЬ 5292.30-8107028-00</t>
  </si>
  <si>
    <t xml:space="preserve">ЛИ001024582         </t>
  </si>
  <si>
    <t>РОЛИК 5292.60-8107060</t>
  </si>
  <si>
    <t xml:space="preserve">ЛИ001024588         </t>
  </si>
  <si>
    <t>КРОНШТЕЙН КРЕПЛЕНИЯ РОЛИКА 5292.60-8107030-00</t>
  </si>
  <si>
    <t xml:space="preserve">ЛИ001024589         </t>
  </si>
  <si>
    <t>ШТОРКА СОЛНЦЕЗАЩИТНАЯ 526 810 02 20</t>
  </si>
  <si>
    <t xml:space="preserve">ЛИ001024590         </t>
  </si>
  <si>
    <t>ТАБЛО ЗАДНЕЕ ИСКРА 002</t>
  </si>
  <si>
    <t xml:space="preserve">ЛИ001024591         </t>
  </si>
  <si>
    <t>РЕМЕНЬ ПРИВОДНОЙ 17*1500</t>
  </si>
  <si>
    <t xml:space="preserve">ЛИ001024593         </t>
  </si>
  <si>
    <t>КРОНШТЕЙН 5292.60-1001048-00</t>
  </si>
  <si>
    <t xml:space="preserve">ЛИ001024597         </t>
  </si>
  <si>
    <t>МЕХАНИЗМ ЦИЛИНДРОВЫЙ СЕКРЕТ ЗАМКА ЗАЖ.В КОМ-Т</t>
  </si>
  <si>
    <t xml:space="preserve">ЛИ001024598         </t>
  </si>
  <si>
    <t>Замок R-3 10-311-10</t>
  </si>
  <si>
    <t xml:space="preserve">ЛИ001024600         </t>
  </si>
  <si>
    <t>Линия кабельная 51.25413-6319</t>
  </si>
  <si>
    <t xml:space="preserve">ЛИ001024602         </t>
  </si>
  <si>
    <t>Фильтр воздушный  44 860 8599</t>
  </si>
  <si>
    <t xml:space="preserve">ЛИ001024607         </t>
  </si>
  <si>
    <t>Регулятор давления сер."М" М004-R01-RU01</t>
  </si>
  <si>
    <t xml:space="preserve">ЛИ001024609         </t>
  </si>
  <si>
    <t>Отопитель 6213.21-8100230-00</t>
  </si>
  <si>
    <t xml:space="preserve">ЛИ001024610         </t>
  </si>
  <si>
    <t>Блок управления УОС KD 3/1-V-03</t>
  </si>
  <si>
    <t xml:space="preserve">ЛИ001024612         </t>
  </si>
  <si>
    <t>Насос лопастной 180 BAR 81.47101-6219</t>
  </si>
  <si>
    <t xml:space="preserve">ЛИ001024613         </t>
  </si>
  <si>
    <t>Блок управления УОС 3/3 в23.5</t>
  </si>
  <si>
    <t xml:space="preserve">ЛИ001024615         </t>
  </si>
  <si>
    <t>Блок управления УОС 3/3 в26.6</t>
  </si>
  <si>
    <t xml:space="preserve">ЛИ001024616         </t>
  </si>
  <si>
    <t>Блок управления УОС в23.6</t>
  </si>
  <si>
    <t xml:space="preserve">ЛИ001024617         </t>
  </si>
  <si>
    <t>Комплект зеркал зад.обзора(5251.10(11)Вояж,5291.15 Круиз</t>
  </si>
  <si>
    <t xml:space="preserve">ЛИ001024620         </t>
  </si>
  <si>
    <t>Труба стальная 12*1.5*6000--С--Е235 01.93105-9005</t>
  </si>
  <si>
    <t xml:space="preserve">ЛИ001024623         </t>
  </si>
  <si>
    <t>Зеркало заднего вида 527 781 01 16</t>
  </si>
  <si>
    <t xml:space="preserve">ЛИ001024624         </t>
  </si>
  <si>
    <t>Усилитель пневмогидравлический в сб 501006795</t>
  </si>
  <si>
    <t xml:space="preserve">ЛИ001024626         </t>
  </si>
  <si>
    <t>Информатор электронный"Электроника" НПЦ1.419.055-01</t>
  </si>
  <si>
    <t xml:space="preserve">ЛИ001024627         </t>
  </si>
  <si>
    <t>Штанга задняя подвижная нижняя 5256-2919016</t>
  </si>
  <si>
    <t xml:space="preserve">ЛИ001024628         </t>
  </si>
  <si>
    <t>Водяной насос 5106501-3250</t>
  </si>
  <si>
    <t xml:space="preserve">ЛИ001024629         </t>
  </si>
  <si>
    <t>Блок инерф.бортов.Компьютера с пр.ГЛОН 9044/01/000</t>
  </si>
  <si>
    <t xml:space="preserve">ЛИ001024630         </t>
  </si>
  <si>
    <t>Замок люка предохранителей 333 750 00 50</t>
  </si>
  <si>
    <t xml:space="preserve">ЛИ001024632         </t>
  </si>
  <si>
    <t>Клиновый ребристы ремень 8РК 1548/28,28  51-96820-0326</t>
  </si>
  <si>
    <t xml:space="preserve">ЛИ001024639         </t>
  </si>
  <si>
    <t>Пневмоцилиндр 40N5L063R-UF04</t>
  </si>
  <si>
    <t xml:space="preserve">ЛИ001024643         </t>
  </si>
  <si>
    <t>РЕМЕНЬ ПРИВОДНОЙ АМХ 13*1525</t>
  </si>
  <si>
    <t xml:space="preserve">ЛИ001024644         </t>
  </si>
  <si>
    <t>Рама верхняя в сб. 6212-1302200-00</t>
  </si>
  <si>
    <t xml:space="preserve">ЛИ001024647         </t>
  </si>
  <si>
    <t>Кронштейн 52922-1001016-70</t>
  </si>
  <si>
    <t xml:space="preserve">ЛИ001024648         </t>
  </si>
  <si>
    <t>Шланг 52922-3408212-10</t>
  </si>
  <si>
    <t xml:space="preserve">ЛИ001024650         </t>
  </si>
  <si>
    <t>Кронштейн 52921-1001016-00</t>
  </si>
  <si>
    <t xml:space="preserve">ЛИ001024652         </t>
  </si>
  <si>
    <t>Ремень приводной AVX 13*1425</t>
  </si>
  <si>
    <t xml:space="preserve">ЛИ001024653         </t>
  </si>
  <si>
    <t>Бачок стеклоомывателя 333 860 01 60</t>
  </si>
  <si>
    <t xml:space="preserve">ЛИ001024654         </t>
  </si>
  <si>
    <t>Выключатель 530 820 44 10</t>
  </si>
  <si>
    <t xml:space="preserve">ЛИ001024655         </t>
  </si>
  <si>
    <t>00000 0231611 42# ВИНТ 231611 п29</t>
  </si>
  <si>
    <t xml:space="preserve">ЛИ001086229         </t>
  </si>
  <si>
    <t>ВИНТ М5-6gx16 ОСТ37.001.125-81 221580П29</t>
  </si>
  <si>
    <t xml:space="preserve">ЛИ001086240         </t>
  </si>
  <si>
    <t>00000 0221602 42# ВИНТ М6*10 221602П8</t>
  </si>
  <si>
    <t xml:space="preserve">ЛИ001086242         </t>
  </si>
  <si>
    <t>00004 5944212 67# ВИНТ М4-6Д-10 ОСТ37.001128-96</t>
  </si>
  <si>
    <t xml:space="preserve">ЛИ001086252         </t>
  </si>
  <si>
    <t>ЗАК-КА ВЫТЯЖНАЯ 4,0*10 Ал/ст</t>
  </si>
  <si>
    <t xml:space="preserve">ЛИ001086264         </t>
  </si>
  <si>
    <t>00000 0201536 42# БОЛТ М12*20 ГОСТ 7805 ОЦИН DIN 933</t>
  </si>
  <si>
    <t xml:space="preserve">ЛИ001086287         </t>
  </si>
  <si>
    <t>00000 0220048 42# ВИНТ М4-6gХ6 ОСТ37.001.127-81</t>
  </si>
  <si>
    <t xml:space="preserve">ЛИ001086291         </t>
  </si>
  <si>
    <t>ВИНТ М4-6ДХ12 ОСТ37.001.125-81 221552П29</t>
  </si>
  <si>
    <t xml:space="preserve">ЛИ001086294         </t>
  </si>
  <si>
    <t>ВИНТ М4-6ДХ22 ОСТ 37.001.126-81.223017П29</t>
  </si>
  <si>
    <t xml:space="preserve">ЛИ001086299         </t>
  </si>
  <si>
    <t>ВИНТ М4Х10 221551П8</t>
  </si>
  <si>
    <t xml:space="preserve">ЛИ001086301         </t>
  </si>
  <si>
    <t>00000 0202247 42# БОЛТ М 20*1,5*45 ГОСТ 7798-70</t>
  </si>
  <si>
    <t xml:space="preserve">ЛИ001086308         </t>
  </si>
  <si>
    <t>БОЛТ 10*1,25*140</t>
  </si>
  <si>
    <t xml:space="preserve">ЛИ001086310         </t>
  </si>
  <si>
    <t>00000 0221671 42# ВИНТ М8Х38 (4594120146) 221671</t>
  </si>
  <si>
    <t xml:space="preserve">ЛИ001086311         </t>
  </si>
  <si>
    <t>96300 0000010 30# ВИНТ 10*30DIN 963 ГОСТ 17475-80</t>
  </si>
  <si>
    <t xml:space="preserve">ЛИ001086316         </t>
  </si>
  <si>
    <t>ВИНТ С ПОТАЙ ГОЛ. DIN 963 5*30 оц 43 /норм/41</t>
  </si>
  <si>
    <t xml:space="preserve">ЛИ001086318         </t>
  </si>
  <si>
    <t>БОЛТ 10*1,25*130</t>
  </si>
  <si>
    <t xml:space="preserve">ЛИ001086321         </t>
  </si>
  <si>
    <t>БОЛТ 10*1,25*60</t>
  </si>
  <si>
    <t xml:space="preserve">ЛИ001086323         </t>
  </si>
  <si>
    <t>ШПЛИНТ 3,2*32 ГОСТ 397-70</t>
  </si>
  <si>
    <t xml:space="preserve">ЛИ001086341         </t>
  </si>
  <si>
    <t>ГАЙКА DIN 315 М12оц</t>
  </si>
  <si>
    <t xml:space="preserve">ЛИ001086345         </t>
  </si>
  <si>
    <t>00000 0202117 42# БОЛТ 16*35 ГОСТ 7805 оц</t>
  </si>
  <si>
    <t xml:space="preserve">ЛИ001086349         </t>
  </si>
  <si>
    <t>00000 0202119 42# БОЛТ 16*40 ГОСТ 7805 оц</t>
  </si>
  <si>
    <t xml:space="preserve">ЛИ001086352         </t>
  </si>
  <si>
    <t>00004 5995218 90# БОЛТ 16*140 ГОСТ 7805 оц</t>
  </si>
  <si>
    <t xml:space="preserve">ЛИ001086354         </t>
  </si>
  <si>
    <t>00004 5976005 02# ЗАКЛЕПКА 3,0*8 АЛ/СТ</t>
  </si>
  <si>
    <t xml:space="preserve">ЛИ001086355         </t>
  </si>
  <si>
    <t>00000 0202113 42# БОЛТ 16*25 ГОСТ 7805 оц</t>
  </si>
  <si>
    <t xml:space="preserve">ЛИ001086356         </t>
  </si>
  <si>
    <t>00004 5976005 21# ЗАК-КА ВЫТЯЖНАЯ 4,8*14 АЛ/СТ</t>
  </si>
  <si>
    <t xml:space="preserve">ЛИ001086357         </t>
  </si>
  <si>
    <t>ВИНТМ8*70 ГОСТ</t>
  </si>
  <si>
    <t xml:space="preserve">ЛИ001086363         </t>
  </si>
  <si>
    <t>ЗАКЛЕПКА 3*10</t>
  </si>
  <si>
    <t xml:space="preserve">ЛИ001086379         </t>
  </si>
  <si>
    <t>САМОРЕЗ ПРЕСС-ШАЙБА ОСТРЫЙ 4,2*16</t>
  </si>
  <si>
    <t xml:space="preserve">ЛИ001086382         </t>
  </si>
  <si>
    <t>ВИНТ УСТАНОВОЧНЫЙ М5*8 DIN 53</t>
  </si>
  <si>
    <t xml:space="preserve">ЛИ001086390         </t>
  </si>
  <si>
    <t>БОЛТ М20*1,5*50 кл пр 8,8 ДИН 961(ГОСТ7805-70</t>
  </si>
  <si>
    <t xml:space="preserve">ЛИ001086397         </t>
  </si>
  <si>
    <t>ВИНТ М4Х12 ОСТ37.001.188-81 240818П29</t>
  </si>
  <si>
    <t xml:space="preserve">ЛИ001086398         </t>
  </si>
  <si>
    <t>ВИНТ 5Х12 ОСТ 37.001.188-81 240836П29</t>
  </si>
  <si>
    <t xml:space="preserve">ЛИ001086401         </t>
  </si>
  <si>
    <t>ВИНТ М5Х8(4594729512) 242469П29</t>
  </si>
  <si>
    <t xml:space="preserve">ЛИ001086404         </t>
  </si>
  <si>
    <t>ВИНТ 231602</t>
  </si>
  <si>
    <t xml:space="preserve">ЛИ001086411         </t>
  </si>
  <si>
    <t>00000 0241418 42# ВИНТ 2-4Х12 ОСТ 37.001.185-81</t>
  </si>
  <si>
    <t xml:space="preserve">ЛИ001086420         </t>
  </si>
  <si>
    <t>ВИНТ 2-4Х18 ОСТ 37 001 185-81 241420П29</t>
  </si>
  <si>
    <t xml:space="preserve">ЛИ001086421         </t>
  </si>
  <si>
    <t>ВИНТ 4Х30(45 9642 4021) 240823П29</t>
  </si>
  <si>
    <t xml:space="preserve">ЛИ001086422         </t>
  </si>
  <si>
    <t>00000 0240018 42# ШУРУП 4Х12 240018П8</t>
  </si>
  <si>
    <t xml:space="preserve">ЛИ001086429         </t>
  </si>
  <si>
    <t>00000 0241421 42# Винт 2-4х22 ОСТ 37.001.185-81</t>
  </si>
  <si>
    <t xml:space="preserve">ЛИ001086430         </t>
  </si>
  <si>
    <t>00000 0221555 42# ВИНТ М4*16 221555П8</t>
  </si>
  <si>
    <t xml:space="preserve">ЛИ001086432         </t>
  </si>
  <si>
    <t>00000 0231552 42# ВИНТ 2 М4-6gх12 ОСТ 37.001.125-81</t>
  </si>
  <si>
    <t xml:space="preserve">ЛИ001086435         </t>
  </si>
  <si>
    <t>00000 0231555 42# ВИНТ 2 М4-6gx18 ОСТ.37.001.125-81</t>
  </si>
  <si>
    <t xml:space="preserve">ЛИ001086436         </t>
  </si>
  <si>
    <t>00004 5944212 94# ВИНТ 45-9442-1294 5Х16</t>
  </si>
  <si>
    <t xml:space="preserve">ЛИ001086438         </t>
  </si>
  <si>
    <t>БОЛТ М14*90 DIN 933 кл пр 8,8</t>
  </si>
  <si>
    <t xml:space="preserve">ЛИ001086440         </t>
  </si>
  <si>
    <t>БОЛТ М16*110  DIN 933</t>
  </si>
  <si>
    <t xml:space="preserve">ЛИ001086442         </t>
  </si>
  <si>
    <t>ГАЙКА М20*1,5 оц ГОСТ 5919</t>
  </si>
  <si>
    <t xml:space="preserve">ЛИ001086443         </t>
  </si>
  <si>
    <t>БОЛТ М10*1,25*70 кл пр 10,9 ГОСТ 7798-70</t>
  </si>
  <si>
    <t xml:space="preserve">ЛИ001086444         </t>
  </si>
  <si>
    <t>ПРУЖИНА ВИЛКИ F21010 1602155-008</t>
  </si>
  <si>
    <t xml:space="preserve">ЛИ001086446         </t>
  </si>
  <si>
    <t>00000 0121647 40# ГАЙКА М10 1/21647/40</t>
  </si>
  <si>
    <t xml:space="preserve">ЛИ001086537         </t>
  </si>
  <si>
    <t>ВИНТ 32719 П29 (4*10)</t>
  </si>
  <si>
    <t xml:space="preserve">ЛИ001086553         </t>
  </si>
  <si>
    <t>ШАЙБА ПРУЖИННАЯ 12 ОТ Гост 6402 п2</t>
  </si>
  <si>
    <t xml:space="preserve">ЛИ001086555         </t>
  </si>
  <si>
    <t>ШАЙБА СТОПОРНАЯ 1/41950/76 5256-8101632</t>
  </si>
  <si>
    <t xml:space="preserve">ЛИ001086602         </t>
  </si>
  <si>
    <t>ВИНТ 221579П29 5*14</t>
  </si>
  <si>
    <t xml:space="preserve">ЛИ001086664         </t>
  </si>
  <si>
    <t>ЗАКЛЁПКА 252540П29</t>
  </si>
  <si>
    <t xml:space="preserve">ЛИ001086703         </t>
  </si>
  <si>
    <t>ФИТИНГ УГЛОВОЙ D6502 15-М22*1,5-S</t>
  </si>
  <si>
    <t xml:space="preserve">ЛИ001028421         </t>
  </si>
  <si>
    <t>64220 0001615 15# ФИТИНГ ТРОЙНИК D6422 15-М16*1,5МО1</t>
  </si>
  <si>
    <t xml:space="preserve">ЛИ001028535         </t>
  </si>
  <si>
    <t>01400 1108900 03# ПЕДАЛЬ ДЛЯ УПРАВЛЕНИЯ ДВИГ. МАН 14.1108900-03</t>
  </si>
  <si>
    <t xml:space="preserve">ЛИ001028537         </t>
  </si>
  <si>
    <t>54200 0000471 10# НАСОС ГУР 542 0471 10</t>
  </si>
  <si>
    <t xml:space="preserve">ЛИ001028560         </t>
  </si>
  <si>
    <t>ПЕРЕХОДНИК АБИТ.657380.02.00-02</t>
  </si>
  <si>
    <t xml:space="preserve">ЛИ001028608         </t>
  </si>
  <si>
    <t>65100 0001215 12# ФИТИНГ ПРЯМОЙ DS6510 12-М12*1,5-S</t>
  </si>
  <si>
    <t xml:space="preserve">ЛИ001028634         </t>
  </si>
  <si>
    <t>21040 1100009 00# FH ФИЛЬТР 21040</t>
  </si>
  <si>
    <t xml:space="preserve">ЛИ001028689         </t>
  </si>
  <si>
    <t>НАСОС 542 0470 10</t>
  </si>
  <si>
    <t xml:space="preserve">ЛИ001028776         </t>
  </si>
  <si>
    <t>95020 0001415 08# ФИТ.УГЛ. 9502 8-М14*1,5</t>
  </si>
  <si>
    <t xml:space="preserve">ЛИ001028842         </t>
  </si>
  <si>
    <t>Датчик имп (индук) 90мм 2159.20102201</t>
  </si>
  <si>
    <t xml:space="preserve">ЛИ001028890         </t>
  </si>
  <si>
    <t>52525 8123200 00# БАК 5256.13-8123200</t>
  </si>
  <si>
    <t xml:space="preserve">ЛИ001028922         </t>
  </si>
  <si>
    <t>ПЕРЕХОДНИК 5256.45-1303218</t>
  </si>
  <si>
    <t xml:space="preserve">ЛИ001029127         </t>
  </si>
  <si>
    <t>01100 2935010 00# РЕГУЛЯТОР УРОВНЯ ПОЛА</t>
  </si>
  <si>
    <t xml:space="preserve">ЛИ001029151         </t>
  </si>
  <si>
    <t>СТУПИЦА ПЕРЕДНЕГО КОЛЕСА</t>
  </si>
  <si>
    <t xml:space="preserve">ЛИ001029292         </t>
  </si>
  <si>
    <t>52560 3401631 00# СТАКАН. 677-3401631,731521</t>
  </si>
  <si>
    <t xml:space="preserve">ЛИ001029913         </t>
  </si>
  <si>
    <t>52560 8120384 01# КЛАПАН 15 Б1П ДУ-40</t>
  </si>
  <si>
    <t xml:space="preserve">ЛИ001030070         </t>
  </si>
  <si>
    <t>ПОДШИПНИК ПОВОРОТНОГО КУЛАКА 5256-3001020СБ</t>
  </si>
  <si>
    <t xml:space="preserve">ЛИ001030103         </t>
  </si>
  <si>
    <t>00961 0723015 00# Кран тормозной обратного действия с ручным управлением</t>
  </si>
  <si>
    <t xml:space="preserve">ЛИ001030155         </t>
  </si>
  <si>
    <t>13180 2700025 23# КОМПЛЕКТ ТАХОГРАФА 1318-27 24В</t>
  </si>
  <si>
    <t xml:space="preserve">ЛИ001030249         </t>
  </si>
  <si>
    <t>43640 3800100 02# ПРЕОБРАЗОВАТЕЛЬ АИСт 24/12</t>
  </si>
  <si>
    <t xml:space="preserve">ЛИ001030366         </t>
  </si>
  <si>
    <t>05300 6800001 00# СИДЕНЬЕ РТ 53</t>
  </si>
  <si>
    <t xml:space="preserve">ЛИ001030398         </t>
  </si>
  <si>
    <t>КОМПЛЕКТ ОСУШИТЕЛЯ ОЕ 4006053160</t>
  </si>
  <si>
    <t xml:space="preserve">ЛИ001030474         </t>
  </si>
  <si>
    <t>99800 6800001 00# СИДЕНЬЕ ПАССАЖИРСКОЕ ТА 056.016.000.000</t>
  </si>
  <si>
    <t xml:space="preserve">ЛИ001030531         </t>
  </si>
  <si>
    <t>13230 3700000 02# КОМПЛЕКТ СПИДОМЕТРА КIЕNZLЕ 1323.02</t>
  </si>
  <si>
    <t xml:space="preserve">ЛИ001030706         </t>
  </si>
  <si>
    <t>00DРМ 000061А 00# Кран тормозной обратного действия с ручным управлением</t>
  </si>
  <si>
    <t xml:space="preserve">ЛИ001030869         </t>
  </si>
  <si>
    <t>Осушитель воздуха ОЕ8840139650</t>
  </si>
  <si>
    <t xml:space="preserve">ЛИ001030957         </t>
  </si>
  <si>
    <t>24350 6800001 00# Сиденье откидное СТ 2435.00.000.000</t>
  </si>
  <si>
    <t xml:space="preserve">ЛИ001030969         </t>
  </si>
  <si>
    <t>76300 0000000 01# Сиденье с ручкой СТ 7630.00.00.000сб.01</t>
  </si>
  <si>
    <t xml:space="preserve">ЛИ001030970         </t>
  </si>
  <si>
    <t>9607318250 ШЛАНГ ДЛЯ ПЕРЕДНЕЙ ОСИ</t>
  </si>
  <si>
    <t xml:space="preserve">ЛИ001030976         </t>
  </si>
  <si>
    <t>52560 0000207 00# РЕМЕНЬ 1-11х10-1360 ГОСТ 5813-93</t>
  </si>
  <si>
    <t xml:space="preserve">ЛИ001037162         </t>
  </si>
  <si>
    <t>52930 3408219 00# РУКАВ ВЫСОКОГО ДАВЛЕНИЯ 12*25*1400</t>
  </si>
  <si>
    <t xml:space="preserve">ЛИ001037321         </t>
  </si>
  <si>
    <t>42020 8101387 00# ПАТРУБОК РЕЗ УГЛОВОЙ(25х105х105) 5256-8101387</t>
  </si>
  <si>
    <t xml:space="preserve">ЛИ001037334         </t>
  </si>
  <si>
    <t>ПАТРУБОК РЕЗ УГЛ 5256-8101385(38х116,5х116,5)</t>
  </si>
  <si>
    <t xml:space="preserve">ЛИ001037335         </t>
  </si>
  <si>
    <t>УПЛОТНИТЕЛЬ ПРОЕМА ДВЕРИ 52922-6107095</t>
  </si>
  <si>
    <t xml:space="preserve">ЛИ001037350         </t>
  </si>
  <si>
    <t>59222 309518 10# 52922 1309518 10# ШЛАНГ 529220-1309518-10</t>
  </si>
  <si>
    <t xml:space="preserve">ЛИ001037461         </t>
  </si>
  <si>
    <t>53200 1602008 00# ПЕДАЛЬ СЦЕПЛЕНИЯ 16020080039-532000</t>
  </si>
  <si>
    <t xml:space="preserve">ЛИ001037472         </t>
  </si>
  <si>
    <t>Трубное Т-образное соединение 621371-1302519</t>
  </si>
  <si>
    <t xml:space="preserve">ЛИ001037538         </t>
  </si>
  <si>
    <t>ШЛАНГ 529230-3408210</t>
  </si>
  <si>
    <t xml:space="preserve">ЛИ001037578         </t>
  </si>
  <si>
    <t>ШЛАНГ 529260-1309516</t>
  </si>
  <si>
    <t xml:space="preserve">ЛИ001037638         </t>
  </si>
  <si>
    <t>ЗАКЛЕПКА                            252704П29</t>
  </si>
  <si>
    <t xml:space="preserve">ЛИ001086758         </t>
  </si>
  <si>
    <t>00000 0254280 42# ЗАКЛЕПКА 4Х8 ОСТ 37.001.154-75 254280</t>
  </si>
  <si>
    <t xml:space="preserve">ЛИ001086769         </t>
  </si>
  <si>
    <t>00000 0254299 42# ЗАКЛЕПКА 5Х10(4597570106) 254299</t>
  </si>
  <si>
    <t xml:space="preserve">ЛИ001086772         </t>
  </si>
  <si>
    <t>52560 0254210 00# ЗАКЛЕПКА АЛЮМ.ПОТАЙ. 5Х10 Г10300-80 254210</t>
  </si>
  <si>
    <t xml:space="preserve">ЛИ001086831         </t>
  </si>
  <si>
    <t>52560 0000037 00# ЗАКЛЕПКА ПОЛУКРУГЛАЯ АЛЮМИНЕВАЯ 4Х14</t>
  </si>
  <si>
    <t xml:space="preserve">ЛИ001086832         </t>
  </si>
  <si>
    <t>ШПЛИНТ 4Х25 ОСТ37.001.171-81 258053П8</t>
  </si>
  <si>
    <t xml:space="preserve">ЛИ001086846         </t>
  </si>
  <si>
    <t>ШПЛИНТ 6,3*36 258082П8</t>
  </si>
  <si>
    <t xml:space="preserve">ЛИ001086882         </t>
  </si>
  <si>
    <t>00000 0258073 42# МУФТА УПЛОТНИТЕЛЬНАЯ 5256-3402052</t>
  </si>
  <si>
    <t xml:space="preserve">ЛИ001086892         </t>
  </si>
  <si>
    <t>ПАЛЕЦ 5Х22 (4598621006) 260005П29</t>
  </si>
  <si>
    <t xml:space="preserve">ЛИ001086894         </t>
  </si>
  <si>
    <t>ПАЛЕЦ 6Х55 ОСТ37.001.163-75 260025П29</t>
  </si>
  <si>
    <t xml:space="preserve">ЛИ001086898         </t>
  </si>
  <si>
    <t>Винт 4х16 ОСТ 37.001.187 240019П29</t>
  </si>
  <si>
    <t xml:space="preserve">ЛИ001086947         </t>
  </si>
  <si>
    <t xml:space="preserve">ЛИ001086958         </t>
  </si>
  <si>
    <t>БОЛТ 2506-000 1490-101</t>
  </si>
  <si>
    <t xml:space="preserve">ЛИ001086973         </t>
  </si>
  <si>
    <t>ШПЛИНТ 6,3*71DIN94оц</t>
  </si>
  <si>
    <t xml:space="preserve">ЛИ001086974         </t>
  </si>
  <si>
    <t>БОЛТ М10*1,5*80 (200325)</t>
  </si>
  <si>
    <t xml:space="preserve">ЛИ001086979         </t>
  </si>
  <si>
    <t>КОЛЬЦО 5256-8102132</t>
  </si>
  <si>
    <t xml:space="preserve">ЛИ001086980         </t>
  </si>
  <si>
    <t>МУФТА ПЕРЕХОДНАЯ GRS 10-8</t>
  </si>
  <si>
    <t xml:space="preserve">ЛИ001086984         </t>
  </si>
  <si>
    <t>Неликвидные</t>
  </si>
  <si>
    <t>ГРУНТОВКА SIKA PRIMER 206 G+P</t>
  </si>
  <si>
    <t xml:space="preserve">ЛИ000802046         </t>
  </si>
  <si>
    <t>деловые отходы</t>
  </si>
  <si>
    <t xml:space="preserve">0801379             </t>
  </si>
  <si>
    <t>НП 600 ДЛ,3000</t>
  </si>
  <si>
    <t xml:space="preserve">ЛИ000201408         </t>
  </si>
  <si>
    <t>Изделия проф,-погонаж, ПВХ кедер угловой 668</t>
  </si>
  <si>
    <t xml:space="preserve">ЛИ000704032         </t>
  </si>
  <si>
    <t>Шнур д/свар,линолеума 60911 треугольный сер.</t>
  </si>
  <si>
    <t xml:space="preserve">ЛИ000704036         </t>
  </si>
  <si>
    <t>древ.отходы</t>
  </si>
  <si>
    <t xml:space="preserve">ЛИ000801378         </t>
  </si>
  <si>
    <t>ЗАГЛУШКА 5256-8036117</t>
  </si>
  <si>
    <t xml:space="preserve">ЛИ000808437         </t>
  </si>
  <si>
    <t>ВТУЛКА 5256-3805288</t>
  </si>
  <si>
    <t xml:space="preserve">ЛИ000808439         </t>
  </si>
  <si>
    <t>ШТАНГА ПЕРЕДНИЙ ПОДВЕСКИ</t>
  </si>
  <si>
    <t xml:space="preserve">ЛИ001024070         </t>
  </si>
  <si>
    <t>РУЛЕВОЙ МЕХАНИЗМ 809 895 57 04</t>
  </si>
  <si>
    <t xml:space="preserve">ЛИ001024605         </t>
  </si>
  <si>
    <t>52560 0111201 00# БАМПЕР ПЕРЕДНИЙ ЛИАЗ-5256.011.120.100</t>
  </si>
  <si>
    <t xml:space="preserve">ЛИ001025041         </t>
  </si>
  <si>
    <t>МАСКА ЗАДНЯЯ В СБОРЕ С УСИЛ. 5256.012.110.000</t>
  </si>
  <si>
    <t xml:space="preserve">ЛИ001025081         </t>
  </si>
  <si>
    <t>52560 0111100 00# МАСКА ПЕРЕДНЯЯ В СБОРЕ 5256.011.110.00</t>
  </si>
  <si>
    <t xml:space="preserve">ЛИ001025082         </t>
  </si>
  <si>
    <t>00000 0520630 00# СТЕКЛООЧИСТИТЕЛЬ</t>
  </si>
  <si>
    <t xml:space="preserve">ЛИ001027034         </t>
  </si>
  <si>
    <t>ТРОСОВОЙ-ПРИВОД-КПП-ЯМЗ</t>
  </si>
  <si>
    <t xml:space="preserve">ЛИ001027255         </t>
  </si>
  <si>
    <t>ТУРБОКОМПРЕССОР-191-8032</t>
  </si>
  <si>
    <t xml:space="preserve">ЛИ001027438         </t>
  </si>
  <si>
    <t>52530 1309050 00# Узел привода вентилятора</t>
  </si>
  <si>
    <t xml:space="preserve">ЛИ001027447         </t>
  </si>
  <si>
    <t>01200 3519110 01# КАМЕРА ТОРМОЗНАЯ 12.3519110</t>
  </si>
  <si>
    <t xml:space="preserve">ЛИ001027695         </t>
  </si>
  <si>
    <t>62130 2700000 00# СИС-МА ШАРНИРН. СОЧЛЕН. 19,5 арт.04220944000</t>
  </si>
  <si>
    <t xml:space="preserve">ЛИ001028422         </t>
  </si>
  <si>
    <t>52513 1172010 63# 525613-1172010 охладитель</t>
  </si>
  <si>
    <t xml:space="preserve">ЛИ001028919         </t>
  </si>
  <si>
    <t>ДАТЧИК УГЛОВОЙ</t>
  </si>
  <si>
    <t xml:space="preserve">ЛИ001029583         </t>
  </si>
  <si>
    <t>СМАЗКА</t>
  </si>
  <si>
    <t xml:space="preserve">ЛИ001029585         </t>
  </si>
  <si>
    <t>52560 6508004 11# МЕХ.ОТКР.ДВЕР. ППД-1-2-63-116-УЗЗА</t>
  </si>
  <si>
    <t xml:space="preserve">ЛИ001029729         </t>
  </si>
  <si>
    <t>69933 1308105 10# ОПОРА НАТЯЖНАЯ С КРОНШТЕЙНОМ В СБОРЕ</t>
  </si>
  <si>
    <t xml:space="preserve">ЛИ001029773         </t>
  </si>
  <si>
    <t>ДАТЧИК УГЛОВОЙ 407111.003.03</t>
  </si>
  <si>
    <t xml:space="preserve">ЛИ001029804         </t>
  </si>
  <si>
    <t>ДАТЧИК УГЛОВОЙ 407111.007</t>
  </si>
  <si>
    <t xml:space="preserve">ЛИ001029805         </t>
  </si>
  <si>
    <t>ПЕРЕДНЯЯ ОСЬ 702.23-3100</t>
  </si>
  <si>
    <t xml:space="preserve">ЛИ001029889         </t>
  </si>
  <si>
    <t>БАРАБАН ТОРМОЗНОЙ</t>
  </si>
  <si>
    <t xml:space="preserve">ЛИ001030100         </t>
  </si>
  <si>
    <t>52560 7900002 00# МИКРОФОН КОНДУКТОРА ТГС 24.01.000</t>
  </si>
  <si>
    <t xml:space="preserve">ЛИ001047179         </t>
  </si>
  <si>
    <t>ЗВУКОВОЙ СИГНАЛИЗАТОР 3ТС-24/02 "ЛИМИКОР"</t>
  </si>
  <si>
    <t xml:space="preserve">ЛИ001047189         </t>
  </si>
  <si>
    <t>ГЕНЕРАТОР 2391.37771-156</t>
  </si>
  <si>
    <t xml:space="preserve">ЛИ001047621         </t>
  </si>
  <si>
    <t>90100 3747010 00# РЕЛЕ 901 3747</t>
  </si>
  <si>
    <t xml:space="preserve">ЛИ001047861         </t>
  </si>
  <si>
    <t>52560 0000000 55# ПНЕВМОГИДРАВ.УСИЛИТЕЛЬ КОМП.ПГУ 11.1602410-20</t>
  </si>
  <si>
    <t xml:space="preserve">ЛИ001047866         </t>
  </si>
  <si>
    <t>ПОДШИПНИК 7815</t>
  </si>
  <si>
    <t xml:space="preserve">ЛИ001048020         </t>
  </si>
  <si>
    <t>ПОДШИПНИК 7312А</t>
  </si>
  <si>
    <t xml:space="preserve">ЛИ001048040         </t>
  </si>
  <si>
    <t>ДИСКИ СТАЛЬНЫЕ 8,25Х22.5</t>
  </si>
  <si>
    <t xml:space="preserve">ЛИ001049010         </t>
  </si>
  <si>
    <t>52560 3401614 10# КОРПУС УГЛ.РЕДУКТОРА РУЛЕВ.УПРАВЛ.677 3401614</t>
  </si>
  <si>
    <t xml:space="preserve">ЛИ001052200         </t>
  </si>
  <si>
    <t>КОЛЛЕКТОР 525630-3407432, 730012</t>
  </si>
  <si>
    <t xml:space="preserve">ЛИ001053228         </t>
  </si>
  <si>
    <t>0421059 П 03 ТРОЙНИК ВВЕРТНОЙ</t>
  </si>
  <si>
    <t xml:space="preserve">ЛИ001054201         </t>
  </si>
  <si>
    <t>00000 0414600 00# 0305284 п 03 УГОЛЬНИК ВВЕРТНОЙ</t>
  </si>
  <si>
    <t xml:space="preserve">ЛИ001054203         </t>
  </si>
  <si>
    <t>0421041 п 03 УГОЛЬНИК ВВЕРТНОЙ</t>
  </si>
  <si>
    <t xml:space="preserve">ЛИ001054204         </t>
  </si>
  <si>
    <t>0421068 п 03 ТРОЙНИК проходной</t>
  </si>
  <si>
    <t xml:space="preserve">ЛИ001054205         </t>
  </si>
  <si>
    <t>КРОНШТЕЙН 5256-8207211</t>
  </si>
  <si>
    <t xml:space="preserve">ЛИ001054222         </t>
  </si>
  <si>
    <t>КРЫШКА 677-3401621</t>
  </si>
  <si>
    <t xml:space="preserve">ЛИ001054223         </t>
  </si>
  <si>
    <t>КРЫШКА 5256-3401624</t>
  </si>
  <si>
    <t xml:space="preserve">ЛИ001054224         </t>
  </si>
  <si>
    <t>РУЛЕВОЕ КОЛЕСО УПР. 5256-3402015СБ</t>
  </si>
  <si>
    <t xml:space="preserve">ЛИ001055009         </t>
  </si>
  <si>
    <t>шток 5256-351318810</t>
  </si>
  <si>
    <t xml:space="preserve">ЛИ001055373         </t>
  </si>
  <si>
    <t>КРОНШТЕЙН 529220-2909071-10</t>
  </si>
  <si>
    <t xml:space="preserve">ЛИ001056213         </t>
  </si>
  <si>
    <t>52922 3408150 00# БОЛТ М20х1,5</t>
  </si>
  <si>
    <t xml:space="preserve">ЛИ001056327         </t>
  </si>
  <si>
    <t>КРОНШТЕЙН 5292-20-2909071</t>
  </si>
  <si>
    <t xml:space="preserve">ЛИ001056342         </t>
  </si>
  <si>
    <t>ТРУБА 52922 CR 13 03 253</t>
  </si>
  <si>
    <t xml:space="preserve">ЛИ001056461         </t>
  </si>
  <si>
    <t>ТРУБА 52922CR 13 03 255</t>
  </si>
  <si>
    <t xml:space="preserve">ЛИ001056462         </t>
  </si>
  <si>
    <t>кронштейн 5256-8202231-11</t>
  </si>
  <si>
    <t xml:space="preserve">ЛИ001056623         </t>
  </si>
  <si>
    <t>ПРОФИЛЬ 529221-1001365</t>
  </si>
  <si>
    <t xml:space="preserve">ЛИ001056952         </t>
  </si>
  <si>
    <t>ОПОРА 529220-1309174</t>
  </si>
  <si>
    <t xml:space="preserve">ЛИ001056981         </t>
  </si>
  <si>
    <t>ШВЕЛЛЕР 529220-8107023</t>
  </si>
  <si>
    <t xml:space="preserve">ЛИ001056988         </t>
  </si>
  <si>
    <t>52560340820800-ШЛАНГ ВЫСОКОГО ДАВЛЕНИЯ В СБ.</t>
  </si>
  <si>
    <t xml:space="preserve">ЛИ001062250         </t>
  </si>
  <si>
    <t>КОЖУХ НИЖНИЙ 529220-8107075</t>
  </si>
  <si>
    <t xml:space="preserve">ЛИ001079001         </t>
  </si>
  <si>
    <t>КЛАПАН УСКОР.ПААЗ 11-У3518010-10</t>
  </si>
  <si>
    <t xml:space="preserve">ЛИ001079126         </t>
  </si>
  <si>
    <t>81.08401-6257 ВОЗДУШНЫЙ ФИЛЬТР</t>
  </si>
  <si>
    <t xml:space="preserve">ЛИ001081010         </t>
  </si>
  <si>
    <t>528 750 01 36 УПОР ГАЗОВЫЙ</t>
  </si>
  <si>
    <t xml:space="preserve">ЛИ001081147         </t>
  </si>
  <si>
    <t>Держатель с зеркалами правый 402.8201120.20</t>
  </si>
  <si>
    <t xml:space="preserve">ЛИ001081572         </t>
  </si>
  <si>
    <t>00000 0254248 42# ЗАКЛЕПКА 3*8 ГОСТ 10299-80</t>
  </si>
  <si>
    <t xml:space="preserve">ЛИ001086232         </t>
  </si>
  <si>
    <t>БОЛТ Т-образный 529220-5702246</t>
  </si>
  <si>
    <t xml:space="preserve">ЛИ001086425         </t>
  </si>
  <si>
    <t>ПАНЕЛЬ 5256-5713282</t>
  </si>
  <si>
    <t xml:space="preserve">ЛИ001096055         </t>
  </si>
  <si>
    <t>52525 5302013 00# ПАНЕЛЬ 5256.25-5302013</t>
  </si>
  <si>
    <t xml:space="preserve">ЛИ001096060         </t>
  </si>
  <si>
    <t>КОЖУХ 5256-5107094-10</t>
  </si>
  <si>
    <t xml:space="preserve">ЛИ001096099         </t>
  </si>
  <si>
    <t>ПРОБКА РАДИАТОРА  5256-1304020</t>
  </si>
  <si>
    <t xml:space="preserve">ЛИ001096103         </t>
  </si>
  <si>
    <t>ПАНЕЛЬ ДВЕРКИ 525636-7802154 СБ</t>
  </si>
  <si>
    <t xml:space="preserve">ЛИ001096200         </t>
  </si>
  <si>
    <t>59222 107095 00# 52922 5107095 00# ОБЛИЦ.ПОДИУМА 529220-5107095 / С ГРАБИОЛОМ /</t>
  </si>
  <si>
    <t xml:space="preserve">ЛИ001096473         </t>
  </si>
  <si>
    <t>59222 107096 00# 52922 5107096 00# ОБЛИЦ.ПОДИУМА 529220-5107096 / С ГРАБИОЛОМ /</t>
  </si>
  <si>
    <t xml:space="preserve">ЛИ001096474         </t>
  </si>
  <si>
    <t>ДАТЧИК СКОРОСТИ ДСМ-24,1</t>
  </si>
  <si>
    <t xml:space="preserve">ЛИ001099158         </t>
  </si>
  <si>
    <t>ФОНАРЬ ЗАДНЕГО ХОДА 532 820 10 56</t>
  </si>
  <si>
    <t xml:space="preserve">ЛИ010246945         </t>
  </si>
  <si>
    <t>ПАНЕЛЬ БКМ-1</t>
  </si>
  <si>
    <t xml:space="preserve">ЛИ101024488         </t>
  </si>
  <si>
    <t>Защитная  паста Luiso W34</t>
  </si>
  <si>
    <t xml:space="preserve">ЛИ000404107         </t>
  </si>
  <si>
    <t>РЕЗИНКА</t>
  </si>
  <si>
    <t xml:space="preserve">ЛИ000601024         </t>
  </si>
  <si>
    <t>229300011018# Двухстор,клейкая лента 4950 F VHB 12мм х 33м</t>
  </si>
  <si>
    <t xml:space="preserve">ЛИ000705048         </t>
  </si>
  <si>
    <t>АСБЕСТОВЫЙ ШНУР ШАОН-8" ГОСТ 1779-83</t>
  </si>
  <si>
    <t xml:space="preserve">ЛИ000801053         </t>
  </si>
  <si>
    <t>Комплект штор из 4-х штук</t>
  </si>
  <si>
    <t xml:space="preserve">ЛИ000808075         </t>
  </si>
  <si>
    <t>Щётка HSB 0264 L-1310мм</t>
  </si>
  <si>
    <t xml:space="preserve">ЛИ000808181         </t>
  </si>
  <si>
    <t>Щётка HSB 0265 L-1210мм</t>
  </si>
  <si>
    <t xml:space="preserve">ЛИ000808182         </t>
  </si>
  <si>
    <t>Чековая лента 57х30х12 для кассового аппарата</t>
  </si>
  <si>
    <t xml:space="preserve">ЛИ000808330         </t>
  </si>
  <si>
    <t>52525 1108019 00# ПЕДАЛЬ АКСЕЛЕРАТОРА 211138</t>
  </si>
  <si>
    <t xml:space="preserve">ЛИ001030271         </t>
  </si>
  <si>
    <t>52560 0000000 52# ТРОС ТНВД КАМАЗ 14.1108008</t>
  </si>
  <si>
    <t xml:space="preserve">ЛИ001030291         </t>
  </si>
  <si>
    <t>52560 0000000 58# КОМПЛЕКТ КПП ДЛЯ ЯМЗ 37.1703009-001/008-001</t>
  </si>
  <si>
    <t xml:space="preserve">ЛИ001030293         </t>
  </si>
  <si>
    <t>52560 0000000 53# ТРОС ТНВД КАТЕРПИЛЛЕР "МОРЗЕ" 14.1108008-002</t>
  </si>
  <si>
    <t xml:space="preserve">ЛИ001030313         </t>
  </si>
  <si>
    <t>ВЕНТИЛЯТОР ПОТОЛОЧНЫЙ 343</t>
  </si>
  <si>
    <t xml:space="preserve">ЛИ001030465         </t>
  </si>
  <si>
    <t>4340.00.00 ТЯГА РЕАКТИВНАЯ 5251</t>
  </si>
  <si>
    <t xml:space="preserve">ЛИ001030958         </t>
  </si>
  <si>
    <t>4341.00.00 ТЯГА РЕАКТИВНАЯ 5251</t>
  </si>
  <si>
    <t xml:space="preserve">ЛИ001030959         </t>
  </si>
  <si>
    <t>4346.00.00 ТЯГА РЕАКТИВНАЯ 5251</t>
  </si>
  <si>
    <t xml:space="preserve">ЛИ001030964         </t>
  </si>
  <si>
    <t>4373.00.00 ТЯГА РЕАКТИВНАЯ 5251</t>
  </si>
  <si>
    <t xml:space="preserve">ЛИ001030965         </t>
  </si>
  <si>
    <t>ДИЗ.ДВИГ.МАН LOH64</t>
  </si>
  <si>
    <t xml:space="preserve">ЛИ001031081         </t>
  </si>
  <si>
    <t>01200 3422010 00# ВАЛ КАРДАННЫЙ 12.3422010-01</t>
  </si>
  <si>
    <t xml:space="preserve">ЛИ001032999         </t>
  </si>
  <si>
    <t>44740 3000000 00# Ось передняя портальная с комплектом подвески RL -85А</t>
  </si>
  <si>
    <t xml:space="preserve">ЛИ001033651         </t>
  </si>
  <si>
    <t>Мост "Раба" 718,23 мод. 093721 в сборе</t>
  </si>
  <si>
    <t xml:space="preserve">ЛИ001033660         </t>
  </si>
  <si>
    <t>71800 2333000 00# ЗАДНИЙ МОСТ "РАБА" 71823</t>
  </si>
  <si>
    <t xml:space="preserve">ЛИ001033668         </t>
  </si>
  <si>
    <t>44720 2900132 90# 4472 040 266 мост AV 132/90/7</t>
  </si>
  <si>
    <t xml:space="preserve">ЛИ001033701         </t>
  </si>
  <si>
    <t>32500 1700000 00# КОРОБКА ПЕРЕДАЧ T325R GVTL0007</t>
  </si>
  <si>
    <t xml:space="preserve">ЛИ001036054         </t>
  </si>
  <si>
    <t>05507 1700021 12# D854 3ЕLIAZ Cum 61SBe270 VTKM</t>
  </si>
  <si>
    <t xml:space="preserve">ЛИ001036067         </t>
  </si>
  <si>
    <t>ШЛАНГ УГЛОВОЙ 5256-1303214</t>
  </si>
  <si>
    <t xml:space="preserve">ЛИ001037074         </t>
  </si>
  <si>
    <t>03.15.00.30 ТОРМОЗНАЯ КАМЕРА</t>
  </si>
  <si>
    <t xml:space="preserve">ЛИ001037255         </t>
  </si>
  <si>
    <t>патрубок угловой /силикон/ 4202-8101385S</t>
  </si>
  <si>
    <t xml:space="preserve">ЛИ001037563         </t>
  </si>
  <si>
    <t>патрубок угловой /силикон/ 4202-8101387S</t>
  </si>
  <si>
    <t xml:space="preserve">ЛИ001037565         </t>
  </si>
  <si>
    <t>МЕХАНИЗМ РАЗЖИМНОЙ ПРАВЫЙ 5256-3501012 СБ</t>
  </si>
  <si>
    <t xml:space="preserve">ЛИ001037728         </t>
  </si>
  <si>
    <t>МЕХАНИЗМ РАЗЖИМНОЙ ЛЕВЫЙ 5256-3501013 СБ</t>
  </si>
  <si>
    <t xml:space="preserve">ЛИ001037729         </t>
  </si>
  <si>
    <t>КНОПКА ОТКРЫВАНИЯ ДВЕРЕЙ 528 820 07 10</t>
  </si>
  <si>
    <t xml:space="preserve">ЛИ001024706         </t>
  </si>
  <si>
    <t>МАРШРУТОУКАЗАТЕЛЬ ЗАДНИЙ 527 810 03 71</t>
  </si>
  <si>
    <t xml:space="preserve">ЛИ001024708         </t>
  </si>
  <si>
    <t>ПНЕВМАТИЧЕСКАЯ ГРУППА ER 3</t>
  </si>
  <si>
    <t xml:space="preserve">ЛИ001024709         </t>
  </si>
  <si>
    <t>ТОПЛИВНЫЙ ФИЛЬТР- СЕПАРАТОР В СБ. 1393639</t>
  </si>
  <si>
    <t xml:space="preserve">ЛИ001024710         </t>
  </si>
  <si>
    <t>ЗОНТ ДЛЯ ИЗМЕРЕНИЯ УРОВНЯ ЖИД.81.27421-0181</t>
  </si>
  <si>
    <t xml:space="preserve">ЛИ001024711         </t>
  </si>
  <si>
    <t>КРОНШТЕЙН ЗАДНЕЙ ОПОРЫ (52926-1001049-00)</t>
  </si>
  <si>
    <t xml:space="preserve">ЛИ001024712         </t>
  </si>
  <si>
    <t>52560 0121000 10# НАКЛАДКА ФОНАРЕЙ ТА 5256,012,100,010</t>
  </si>
  <si>
    <t xml:space="preserve">ЛИ001025068         </t>
  </si>
  <si>
    <t>ЛЮК МОТООТСЕКА 5256.012.120.000</t>
  </si>
  <si>
    <t xml:space="preserve">ЛИ001025071         </t>
  </si>
  <si>
    <t>БАМПЕР ПЕРЕДНИЙ  5256-011.120.100 - 01 СБ</t>
  </si>
  <si>
    <t xml:space="preserve">ЛИ001025294         </t>
  </si>
  <si>
    <t>БАЛЛОН-РЕГИНЕРАЦИОННЫЙ ТМ.01.007.000</t>
  </si>
  <si>
    <t xml:space="preserve">ЛИ001027035         </t>
  </si>
  <si>
    <t>НАСОС-ГУР5420461-10 7321 16110</t>
  </si>
  <si>
    <t xml:space="preserve">ЛИ001027134         </t>
  </si>
  <si>
    <t>ГЛУШИТЕЛЬ 6212-1201010</t>
  </si>
  <si>
    <t xml:space="preserve">ЛИ001027135         </t>
  </si>
  <si>
    <t>КЛАПАН ЗАЩИТНЫЙ ОДИНАРНЫЙ 100-3515010</t>
  </si>
  <si>
    <t xml:space="preserve">ЛИ001027220         </t>
  </si>
  <si>
    <t>71030 1108000 20# ПЕДАЛЬ НАПОЛЬНАЯ ГЛОБАЛ 71030КО-27SN-20</t>
  </si>
  <si>
    <t xml:space="preserve">ЛИ001027858         </t>
  </si>
  <si>
    <t>05256 3101040 01# ГАЙКА крепления колеса</t>
  </si>
  <si>
    <t xml:space="preserve">ЛИ001027949         </t>
  </si>
  <si>
    <t>01000 6800010 25# СИДЕНЬЕ ВОД.С МЕХ.ПОДР.СВ-10РП6800010-25/5256</t>
  </si>
  <si>
    <t xml:space="preserve">ЛИ001028060         </t>
  </si>
  <si>
    <t>ШЛАНГ Н12-000-804</t>
  </si>
  <si>
    <t xml:space="preserve">ЛИ001028083         </t>
  </si>
  <si>
    <t>КЛИН.РЕМЕНЬ 51.96820-0310</t>
  </si>
  <si>
    <t xml:space="preserve">ЛИ001028188         </t>
  </si>
  <si>
    <t>ЯЩИК ДЛЯ ФИЛЬТРОВ 51.12501-7290</t>
  </si>
  <si>
    <t xml:space="preserve">ЛИ001028189         </t>
  </si>
  <si>
    <t>65100 0001615 15# ФИТИНГ ПРЯМОЙ DS6510 15-М16*1,5-S</t>
  </si>
  <si>
    <t xml:space="preserve">ЛИ001028315         </t>
  </si>
  <si>
    <t>95020 0001615 15# ФИТИНГ УГЛОВОЙ D6502 15-М16*1,5-S</t>
  </si>
  <si>
    <t xml:space="preserve">ЛИ001028318         </t>
  </si>
  <si>
    <t>65020 0000000 08# ФИТИНГ-УГЛОВОЙ-Д6502-8-М16*1,5</t>
  </si>
  <si>
    <t xml:space="preserve">ЛИ001028320         </t>
  </si>
  <si>
    <t>00666 0462993 00# PRELINE ФИЛЬТР ПОТ PRELINE270 6660462993</t>
  </si>
  <si>
    <t xml:space="preserve">ЛИ001028352         </t>
  </si>
  <si>
    <t xml:space="preserve">ЛИ000404167         </t>
  </si>
  <si>
    <t>Антифриз</t>
  </si>
  <si>
    <t xml:space="preserve">ЛИ000404499         </t>
  </si>
  <si>
    <t>MOBIL ANTIFREEZE EXTRA (концентрат антифриза-208L)</t>
  </si>
  <si>
    <t xml:space="preserve">ЛИ000404512         </t>
  </si>
  <si>
    <t>Контактол К-13</t>
  </si>
  <si>
    <t xml:space="preserve">ЛИ000405010         </t>
  </si>
  <si>
    <t>Очиститель герметика 00893 100 0</t>
  </si>
  <si>
    <t xml:space="preserve">ЛИ000405038         </t>
  </si>
  <si>
    <t>ГЕРМЕТИК "ВИКАР" ЛЕНТА ЛБ 20Х2</t>
  </si>
  <si>
    <t xml:space="preserve">ЛИ000405303         </t>
  </si>
  <si>
    <t>TECTYL 190 GREY антикоррозионный материал</t>
  </si>
  <si>
    <t xml:space="preserve">ЛИ000501315         </t>
  </si>
  <si>
    <t>ОТВЕРДИТЕЛЬ BT 300 Topcoat HARD MED ( 342 )</t>
  </si>
  <si>
    <t xml:space="preserve">ЛИ000502060         </t>
  </si>
  <si>
    <t>ЭМАЛЬ PPG SELEMIX 7-511 RAL 5002</t>
  </si>
  <si>
    <t xml:space="preserve">ЛИ000502482         </t>
  </si>
  <si>
    <t>Эмаль PPG DELFLEET F350 RAL 2004 (глянц.)</t>
  </si>
  <si>
    <t xml:space="preserve">ЛИ000502486         </t>
  </si>
  <si>
    <t>Полиуретановый грунт SELEMIX серый (2.705.0500/Е20/К)</t>
  </si>
  <si>
    <t xml:space="preserve">ЛИ000502489         </t>
  </si>
  <si>
    <t>Разбавитель 800 / 361 / Antistatic</t>
  </si>
  <si>
    <t xml:space="preserve">ЛИ000502515         </t>
  </si>
  <si>
    <t>ТОРМОЗНАЯ ЖИДКОСТЬ "НЕВА-М"</t>
  </si>
  <si>
    <t xml:space="preserve">ЛИ000703098         </t>
  </si>
  <si>
    <t>Масло дизельное синт, DELVAC XHP LE 10 w 40</t>
  </si>
  <si>
    <t xml:space="preserve">ЛИ000703154         </t>
  </si>
  <si>
    <t>СКОТЧ МАЛ. 50Х50 80ГР. АРТ 4329 Ф.TESA</t>
  </si>
  <si>
    <t xml:space="preserve">ЛИ000705007         </t>
  </si>
  <si>
    <t>ОРГ,СТЕКЛО ТОСН 2мм</t>
  </si>
  <si>
    <t xml:space="preserve">ЛИ000801099         </t>
  </si>
  <si>
    <t>АНТИЗАДИРНАЯ СМАЗКА 767"ЛОКТАЙТ-8151"АНТИСАЙЗ</t>
  </si>
  <si>
    <t xml:space="preserve">ЛИ000802445         </t>
  </si>
  <si>
    <t>ВАЛИК МАЛЯРНЫЙ</t>
  </si>
  <si>
    <t xml:space="preserve">ЛИ000802501         </t>
  </si>
  <si>
    <t>Хомуты  для штор</t>
  </si>
  <si>
    <t xml:space="preserve">ЛИ000802610         </t>
  </si>
  <si>
    <t>ПРОКЛАДКА ЖИДКАЯ АНАКРОЛ-500</t>
  </si>
  <si>
    <t xml:space="preserve">ЛИ000808031         </t>
  </si>
  <si>
    <t>Комплект шторок из 24шт,</t>
  </si>
  <si>
    <t xml:space="preserve">ЛИ000808364         </t>
  </si>
  <si>
    <t>компл</t>
  </si>
  <si>
    <t>Профиль подоконный РЭО-1112 П-111</t>
  </si>
  <si>
    <t xml:space="preserve">ЛИ000809015         </t>
  </si>
  <si>
    <t>Трубка Ф-69 СО204-5208082 ТУ 6-19-304-86</t>
  </si>
  <si>
    <t>БАРАБАН ПЕРЕДНЕГО КОЛЕСА 5256-3501070</t>
  </si>
  <si>
    <t xml:space="preserve">ЛИ001037732         </t>
  </si>
  <si>
    <t>ПАНЕЛЬ К'ЭЩ 120Л-03</t>
  </si>
  <si>
    <t xml:space="preserve">ЛИ001039074         </t>
  </si>
  <si>
    <t>11250 3706523 01# ФОНАРЬ Е9-7R-02 1125 02MFU6523-001</t>
  </si>
  <si>
    <t xml:space="preserve">ЛИ001039078         </t>
  </si>
  <si>
    <t>12147 3711010 00# ФАРА ЛЕВАЯ 12147Е</t>
  </si>
  <si>
    <t xml:space="preserve">ЛИ001039156         </t>
  </si>
  <si>
    <t>12148 3711010 00# ФАРА ПРАВАЯ 12148Е</t>
  </si>
  <si>
    <t xml:space="preserve">ЛИ001039157         </t>
  </si>
  <si>
    <t>08700 5205100 00# СТЕКЛООЧИСТИТЕЛЬ В КОМ-ТЕ РЫЧАГ/ЩЕТКА КАЛУГА</t>
  </si>
  <si>
    <t xml:space="preserve">ЛИ001039243         </t>
  </si>
  <si>
    <t>ЗЕРКАЛО САЛОНА AL-110</t>
  </si>
  <si>
    <t xml:space="preserve">ЛИ001039312         </t>
  </si>
  <si>
    <t>52557 3724069 00# ЖГУТ УПР ДВИГ СAN-LINE ЛИАЗ 525657</t>
  </si>
  <si>
    <t xml:space="preserve">ЛИ001039580         </t>
  </si>
  <si>
    <t>45010 3805102 00# ПАНЕЛЬ ПВД 5256 45-01 МНД</t>
  </si>
  <si>
    <t xml:space="preserve">ЛИ001039663         </t>
  </si>
  <si>
    <t>12000 3700000 00# ПАНЕЛЬ КОМ-Т ПВ 120 МЦ</t>
  </si>
  <si>
    <t xml:space="preserve">ЛИ001039696         </t>
  </si>
  <si>
    <t>ЖГУТ 525625Н-3724200-11</t>
  </si>
  <si>
    <t xml:space="preserve">ЛИ001039730         </t>
  </si>
  <si>
    <t>00001 9901621 00# БОЛТ А0019901621</t>
  </si>
  <si>
    <t xml:space="preserve">ЛИ001039787         </t>
  </si>
  <si>
    <t>ПОКАЗ. ИЗМЕР. ПРИБОР СПИДОМЕТРА 1211,3802010</t>
  </si>
  <si>
    <t xml:space="preserve">ЛИ001039862         </t>
  </si>
  <si>
    <t>06200 3731000 00# ФОНАРЬ КОНТУР. АВТОПРИЦЕПОВ 62.3731 ( 24В)</t>
  </si>
  <si>
    <t xml:space="preserve">ЛИ001039872         </t>
  </si>
  <si>
    <t>ФОНАРЬ ГАБАР.ПРОТИВОТУМ.ЗАДНИЙ  511.3731</t>
  </si>
  <si>
    <t xml:space="preserve">ЛИ001039877         </t>
  </si>
  <si>
    <t>НАКЛАДКА А94346000955С38</t>
  </si>
  <si>
    <t xml:space="preserve">ЛИ001039910         </t>
  </si>
  <si>
    <t>94300 4620143 00# Кожух защитный гофрированный</t>
  </si>
  <si>
    <t xml:space="preserve">ЛИ001039924         </t>
  </si>
  <si>
    <t>52922 3400000 05# 52922 400000 05# 59222 400000 05# 52922 3400000 05# РУЛЬ А94346402017С52</t>
  </si>
  <si>
    <t xml:space="preserve">ЛИ001039925         </t>
  </si>
  <si>
    <t>Колесо рулевое HU94346408019В51</t>
  </si>
  <si>
    <t xml:space="preserve">ЛИ001043003         </t>
  </si>
  <si>
    <t>Удлинитель кабеля LLS (7метров)</t>
  </si>
  <si>
    <t xml:space="preserve">ЛИ001043113         </t>
  </si>
  <si>
    <t>Кабель монтажный КТЗ-20</t>
  </si>
  <si>
    <t xml:space="preserve">ЛИ001043114         </t>
  </si>
  <si>
    <t>Выкл.автом.ВА21-29Т-120010-6IH-600-П/Т 20,00А</t>
  </si>
  <si>
    <t xml:space="preserve">ЛИ001043386         </t>
  </si>
  <si>
    <t>Кнопка  57-10-000297</t>
  </si>
  <si>
    <t xml:space="preserve">ЛИ001043804         </t>
  </si>
  <si>
    <t>52922 724002 00# 59222 724002 00# 52922 3724002 00# ЖГУТ 52922-3724002</t>
  </si>
  <si>
    <t xml:space="preserve">ЛИ001044002         </t>
  </si>
  <si>
    <t>ДЕРЖАТЕЛЬ</t>
  </si>
  <si>
    <t xml:space="preserve">ЛИ001044027         </t>
  </si>
  <si>
    <t>67500 0200003 00# ГАЙКА М20*1,5 N308675020003</t>
  </si>
  <si>
    <t xml:space="preserve">ЛИ001044064         </t>
  </si>
  <si>
    <t>94246 0032752 00# НАКЛАДКА НА РУЛЬ А94246400327С52</t>
  </si>
  <si>
    <t xml:space="preserve">ЛИ001044100         </t>
  </si>
  <si>
    <t>91000 0130008 01# ГАЙКА САМОКОНТРЯЩАЯСЯ М8 N910113008001</t>
  </si>
  <si>
    <t xml:space="preserve">ЛИ001044180         </t>
  </si>
  <si>
    <t>БОЛТ М8*42 А3819900114</t>
  </si>
  <si>
    <t xml:space="preserve">ЛИ001044181         </t>
  </si>
  <si>
    <t>75100 3716010 00# ФОНАРЬ ПРОТИВОТУМАННЫЙ 751.3716010</t>
  </si>
  <si>
    <t xml:space="preserve">ЛИ001044188         </t>
  </si>
  <si>
    <t>52536 3724065 02# ЖГУТ УПР ДВИГ 5256.36АК(01)</t>
  </si>
  <si>
    <t xml:space="preserve">ЛИ001043023         </t>
  </si>
  <si>
    <t>52553 3836000 03# 5256 53К-ЦМК комплект</t>
  </si>
  <si>
    <t xml:space="preserve">ЛИ001043051         </t>
  </si>
  <si>
    <t>ЖГУТ  621254-3724069-60</t>
  </si>
  <si>
    <t xml:space="preserve">ЛИ001043155         </t>
  </si>
  <si>
    <t>ЖГУТ 621254-3724188-60</t>
  </si>
  <si>
    <t xml:space="preserve">ЛИ001043160         </t>
  </si>
  <si>
    <t>Реле времени Регтайм 3-24 (10с)</t>
  </si>
  <si>
    <t xml:space="preserve">ЛИ001043219         </t>
  </si>
  <si>
    <t>68569 1000007 00# Ком-т установ кабелей и соединит для авт БВ</t>
  </si>
  <si>
    <t xml:space="preserve">ЛИ001043244         </t>
  </si>
  <si>
    <t>2PS 963 639-017 Желтый маркерный огонь</t>
  </si>
  <si>
    <t xml:space="preserve">ЛИ001043252         </t>
  </si>
  <si>
    <t>ЖГУТ  621260-3724065</t>
  </si>
  <si>
    <t xml:space="preserve">ЛИ001043324         </t>
  </si>
  <si>
    <t>ЖГУТ  621371-3724089</t>
  </si>
  <si>
    <t xml:space="preserve">ЛИ001043428         </t>
  </si>
  <si>
    <t>ЖГУТ  621371-3724109</t>
  </si>
  <si>
    <t xml:space="preserve">ЛИ001043430         </t>
  </si>
  <si>
    <t>ЖГУТ 529271-3724188-30</t>
  </si>
  <si>
    <t xml:space="preserve">ЛИ001043436         </t>
  </si>
  <si>
    <t>ЖГУТ 529271-3724433-60</t>
  </si>
  <si>
    <t xml:space="preserve">ЛИ001043437         </t>
  </si>
  <si>
    <t>59222 3724065 50# Жгут упр двиг 5292.22 СТ</t>
  </si>
  <si>
    <t xml:space="preserve">ЛИ001043470         </t>
  </si>
  <si>
    <t>Соединение  8938000022</t>
  </si>
  <si>
    <t xml:space="preserve">ЛИ001043530         </t>
  </si>
  <si>
    <t>ЖГУТ  529360-3724434-01</t>
  </si>
  <si>
    <t xml:space="preserve">ЛИ001043546         </t>
  </si>
  <si>
    <t>ЖГУТ  529360-3724433</t>
  </si>
  <si>
    <t xml:space="preserve">ЛИ001043549         </t>
  </si>
  <si>
    <t>ЖГУТ  525660-3724201</t>
  </si>
  <si>
    <t xml:space="preserve">ЛИ001043560         </t>
  </si>
  <si>
    <t>ЖГУТ  529221-3724103</t>
  </si>
  <si>
    <t xml:space="preserve">ЛИ001043601         </t>
  </si>
  <si>
    <t>Датчик тем-ры наруж возд НДТ НПЦ3.559.001-01</t>
  </si>
  <si>
    <t xml:space="preserve">ЛИ001043636         </t>
  </si>
  <si>
    <t>Ком-т ДУТ №ТРНА ТД-529260</t>
  </si>
  <si>
    <t xml:space="preserve">ЛИ001043680         </t>
  </si>
  <si>
    <t>Жгут инвалид подъемника 624 820 26 04-02</t>
  </si>
  <si>
    <t xml:space="preserve">ЛИ001043922         </t>
  </si>
  <si>
    <t>Жгут кнопки инвалида 624 820 15 04</t>
  </si>
  <si>
    <t xml:space="preserve">ЛИ001043923         </t>
  </si>
  <si>
    <t>Блок индив освещ529 83002 43 06MFU1459-613-43</t>
  </si>
  <si>
    <t xml:space="preserve">ЛИ001043927         </t>
  </si>
  <si>
    <t>52922 3724510 42# Жгут кабелей датчиков и модуляторов системы ABS</t>
  </si>
  <si>
    <t xml:space="preserve">ЛИ001044140         </t>
  </si>
  <si>
    <t>ЖГУТ  525634-3724404-05</t>
  </si>
  <si>
    <t xml:space="preserve">ЛИ001044411         </t>
  </si>
  <si>
    <t>ЖГУТ  6212-3724031-10</t>
  </si>
  <si>
    <t xml:space="preserve">ЛИ001044415         </t>
  </si>
  <si>
    <t>89303 3501704 00# КОЛЬЦО НАЖИМНОЕ М16 ОЕ8930301704</t>
  </si>
  <si>
    <t xml:space="preserve">ЛИ001044426         </t>
  </si>
  <si>
    <t>52922 3836000 29# 52922 836000 29# 59222 836000 29# 52922 3836000 29# ПВД 52922К-МЦ-29 комплект</t>
  </si>
  <si>
    <t xml:space="preserve">ЛИ001044453         </t>
  </si>
  <si>
    <t>5256 53К-НЕЗЦМ ком-т</t>
  </si>
  <si>
    <t xml:space="preserve">ЛИ001044455         </t>
  </si>
  <si>
    <t>НАКОНЕЧНИК 45.73438506</t>
  </si>
  <si>
    <t xml:space="preserve">ЛИ001044496         </t>
  </si>
  <si>
    <t>52528 3724104 20# ЖГУТ 525625Н-3724 104-20</t>
  </si>
  <si>
    <t xml:space="preserve">ЛИ001044534         </t>
  </si>
  <si>
    <t>ЖГУТ УПР ДВИГ  6213.7</t>
  </si>
  <si>
    <t xml:space="preserve">ЛИ001044560         </t>
  </si>
  <si>
    <t>ЖГУТ  6212Н-3724066-62</t>
  </si>
  <si>
    <t xml:space="preserve">ЛИ001044581         </t>
  </si>
  <si>
    <t>ЛАМПА КОНТРОЛЬНАЯ 2212.3803-06</t>
  </si>
  <si>
    <t xml:space="preserve">ЛИ001044655         </t>
  </si>
  <si>
    <t>ЛОЖЕМЕНТ ТГС24-30К</t>
  </si>
  <si>
    <t xml:space="preserve">ЛИ001044659         </t>
  </si>
  <si>
    <t>ЖГУТ УПРАВЛЕНИЯ ДВИГАТЕЛЕМ 5256.36(63)</t>
  </si>
  <si>
    <t xml:space="preserve">ЛИ001044794         </t>
  </si>
  <si>
    <t>ЖГУТ 526 540 01 30</t>
  </si>
  <si>
    <t xml:space="preserve">ЛИ001044798         </t>
  </si>
  <si>
    <t>ЖГУТ 526 540 01 31</t>
  </si>
  <si>
    <t xml:space="preserve">ЛИ001044799         </t>
  </si>
  <si>
    <t>ЖГУТ 526 540 02 30</t>
  </si>
  <si>
    <t xml:space="preserve">ЛИ001044800         </t>
  </si>
  <si>
    <t>ЖГУТ 526 540 02 31</t>
  </si>
  <si>
    <t xml:space="preserve">ЛИ001044801         </t>
  </si>
  <si>
    <t>ЖГУТ 526 540 03 30</t>
  </si>
  <si>
    <t xml:space="preserve">ЛИ001044802         </t>
  </si>
  <si>
    <t>ЖГУТ 526 540 03 31</t>
  </si>
  <si>
    <t xml:space="preserve">ЛИ001044803         </t>
  </si>
  <si>
    <t>ЖГУТ  621321-3724208</t>
  </si>
  <si>
    <t xml:space="preserve">ЛИ001044922         </t>
  </si>
  <si>
    <t>ЖГУТ  621321-3724601</t>
  </si>
  <si>
    <t xml:space="preserve">ЛИ001044924         </t>
  </si>
  <si>
    <t>ЖГУТ МИКРОФОНА КОНДУКТОРА 5256-3724087</t>
  </si>
  <si>
    <t xml:space="preserve">ЛИ001047170         </t>
  </si>
  <si>
    <t>52560 7900000 00# ИНФОРМАТОР РЕЧ. МС 6610-01</t>
  </si>
  <si>
    <t xml:space="preserve">ЛИ001047215         </t>
  </si>
  <si>
    <t>ЖГУТ 6212-3724021</t>
  </si>
  <si>
    <t xml:space="preserve">ЛИ001047461         </t>
  </si>
  <si>
    <t>ЖГУТ 526 820 03 15</t>
  </si>
  <si>
    <t xml:space="preserve">ЛИ001082225         </t>
  </si>
  <si>
    <t>ЖГУТ  526 820 05 17-04</t>
  </si>
  <si>
    <t xml:space="preserve">ЛИ001082227         </t>
  </si>
  <si>
    <t>ЖГУТ 526 820 09 15-01</t>
  </si>
  <si>
    <t>52800 3747500 01# ПАНЕЛЬ КОНТАКТОРНАЯ 5280-3747500-01</t>
  </si>
  <si>
    <t xml:space="preserve">ЛИ001044195         </t>
  </si>
  <si>
    <t>52800 3761100 01# ПАНЕЛЬ ГИДГОУСИЛИТЕЛЯ 5280-3761100-01</t>
  </si>
  <si>
    <t xml:space="preserve">ЛИ001044196         </t>
  </si>
  <si>
    <t>52922 724059 00# 59222 724059 00# 52922 3724059 00# ЖГУТ 52922-3724059</t>
  </si>
  <si>
    <t xml:space="preserve">ЛИ001044250         </t>
  </si>
  <si>
    <t>52922 724064 00# 59222 724064 00# 52922 3724064 00# ЖГУТ 52922-3724064</t>
  </si>
  <si>
    <t xml:space="preserve">ЛИ001044251         </t>
  </si>
  <si>
    <t>ЖГУТ УПР ДВИГ 5256.34СН ком-т</t>
  </si>
  <si>
    <t xml:space="preserve">ЛИ001044290         </t>
  </si>
  <si>
    <t>ЖГУТ  525636СН-3724700</t>
  </si>
  <si>
    <t xml:space="preserve">ЛИ001044291         </t>
  </si>
  <si>
    <t>ЖГУТ  525636СН-3724188</t>
  </si>
  <si>
    <t xml:space="preserve">ЛИ001044292         </t>
  </si>
  <si>
    <t>52800 3724510 32# ЖГУТ 5280-3724510-32</t>
  </si>
  <si>
    <t xml:space="preserve">ЛИ001044367         </t>
  </si>
  <si>
    <t>ЖГУТ  525630-3724030-08</t>
  </si>
  <si>
    <t xml:space="preserve">ЛИ001044413         </t>
  </si>
  <si>
    <t>ЗАМОК БАГАЖНОГО ОТДЕЛЕНИЯ (КОМПЛЕКТ)</t>
  </si>
  <si>
    <t xml:space="preserve">ЛИ001044520         </t>
  </si>
  <si>
    <t>ЗАМОК БАГАЖНЫЙ</t>
  </si>
  <si>
    <t xml:space="preserve">ЛИ001044522         </t>
  </si>
  <si>
    <t>ГОЛОВКА ДИН. РУПОРНАЯ  20Вт</t>
  </si>
  <si>
    <t xml:space="preserve">ЛИ001044658         </t>
  </si>
  <si>
    <t>ТГУ-05</t>
  </si>
  <si>
    <t xml:space="preserve">ЛИ001044897         </t>
  </si>
  <si>
    <t>КЭЩ-120Л-80А-03</t>
  </si>
  <si>
    <t xml:space="preserve">ЛИ001044900         </t>
  </si>
  <si>
    <t>51100 3731000 00# Фонарь габарит противотум задн 511.3731</t>
  </si>
  <si>
    <t xml:space="preserve">ЛИ001044956         </t>
  </si>
  <si>
    <t>СТЕКЛО ДВЕРИ ВЕРХНЕЕ 5256-6103030 1253*427</t>
  </si>
  <si>
    <t xml:space="preserve">ЛИ001046056         </t>
  </si>
  <si>
    <t>СТЕКЛО НЕПОД. ОКНА БОК. 5256-5403445 1282*967</t>
  </si>
  <si>
    <t xml:space="preserve">ЛИ001046062         </t>
  </si>
  <si>
    <t>СТЕКЛО АВАРИЙНОГО ОКНА1342*9675256-5403502-20</t>
  </si>
  <si>
    <t xml:space="preserve">ЛИ001046071         </t>
  </si>
  <si>
    <t>СТЕКЛО МАРШРУТОУКАЗАТЕЛЯ 5292-5203010</t>
  </si>
  <si>
    <t xml:space="preserve">ЛИ001046226         </t>
  </si>
  <si>
    <t>СТЕКЛО ПЕРЕГОРОДКИ ВОДИТЕЛЯ 5256 7802011</t>
  </si>
  <si>
    <t xml:space="preserve">ЛИ001046286         </t>
  </si>
  <si>
    <t>СТЕКЛО ЗАДНЕЕ 5256.25-5603072 ПРОЗРАЧНОЕ</t>
  </si>
  <si>
    <t xml:space="preserve">ЛИ001046314         </t>
  </si>
  <si>
    <t>52523 5206014 00# СТЕКЛО ВЕТРОВОЕ С ПОЛОСОЙ 5256.23-5206 014</t>
  </si>
  <si>
    <t xml:space="preserve">ЛИ001046342         </t>
  </si>
  <si>
    <t>52525 7803061 00# СТЕКЛО ПЕРЕГОРОДКИ ЛИАЗ 5256.25-7803061</t>
  </si>
  <si>
    <t xml:space="preserve">ЛИ001046374         </t>
  </si>
  <si>
    <t>01100 3722000 00# БЛОК ПРЕДОХРАНИТЕЛЬНЫЙ ПР11М 11.3722</t>
  </si>
  <si>
    <t xml:space="preserve">ЛИ001047032         </t>
  </si>
  <si>
    <t>69901 3810020 00# ДАТЧИК ДАВЛЕНИЯ МАСЛА ММ355-3829010</t>
  </si>
  <si>
    <t xml:space="preserve">ЛИ001047465         </t>
  </si>
  <si>
    <t>52560 0000320 00# КОЛОДКА ГНЗДОВАЯ 45 7373 9009</t>
  </si>
  <si>
    <t xml:space="preserve">ЛИ001047559         </t>
  </si>
  <si>
    <t>БЛОК ПРЕДОХРАНИТЕЛЕЙ ПР112-3722000ГЧ</t>
  </si>
  <si>
    <t xml:space="preserve">ЛИ001047648         </t>
  </si>
  <si>
    <t>ПЛАФОН 3012-3714010</t>
  </si>
  <si>
    <t xml:space="preserve">ЛИ001047660         </t>
  </si>
  <si>
    <t>22700 3711010 00# ФАРА НАРУЖНАЯ ПРАВАЯ 227.3711010-10</t>
  </si>
  <si>
    <t xml:space="preserve">ЛИ001047779         </t>
  </si>
  <si>
    <t>22600 3711010 00# ФАРА НАРУЖНАЯ ЛЕВАЯ 226.3711010-10</t>
  </si>
  <si>
    <t xml:space="preserve">ЛИ001047786         </t>
  </si>
  <si>
    <t>15600 3711010 00# ФАРА ВНУТРЕННЯЯ ЛЕВАЯ 156.3711010-10</t>
  </si>
  <si>
    <t xml:space="preserve">ЛИ001047787         </t>
  </si>
  <si>
    <t>00000 2890163 00# Колесо LEMMERZ 6,75-19,5 8/2890163/</t>
  </si>
  <si>
    <t xml:space="preserve">ЛИ001049016         </t>
  </si>
  <si>
    <t>52560 3501012 00# МЕХАНИЗМ РАЗЖИМНОЙ ПРАВЫЙ</t>
  </si>
  <si>
    <t xml:space="preserve">ЛИ001051017         </t>
  </si>
  <si>
    <t>52560 3401095 80 ТЕХНОЛОГИЧЕСКИЙ УЗЕЛ.РУЛЬ КО</t>
  </si>
  <si>
    <t xml:space="preserve">ЛИ001057379         </t>
  </si>
  <si>
    <t>Бачок стеклоомывателя 129.5208 530 860 02 60</t>
  </si>
  <si>
    <t xml:space="preserve">ЛИ001082428         </t>
  </si>
  <si>
    <t>525 820 01 89  САПСАН-102</t>
  </si>
  <si>
    <t xml:space="preserve">ЛИ001082429         </t>
  </si>
  <si>
    <t>530 820 33 10  Наконечник медный</t>
  </si>
  <si>
    <t xml:space="preserve">ЛИ001082437         </t>
  </si>
  <si>
    <t>530 820 32 10  Наконечник медный</t>
  </si>
  <si>
    <t xml:space="preserve">ЛИ001082438         </t>
  </si>
  <si>
    <t>4105.5 Модуль тормозных накладок</t>
  </si>
  <si>
    <t xml:space="preserve">ЛИ001082671         </t>
  </si>
  <si>
    <t>Выключатель ВКН 521-41</t>
  </si>
  <si>
    <t xml:space="preserve">ЛИ001082802         </t>
  </si>
  <si>
    <t>Отходы деревянной тары (пиломатериалы)</t>
  </si>
  <si>
    <t xml:space="preserve">ЛИ002200003         </t>
  </si>
  <si>
    <t>Бочка металлическая 200 л</t>
  </si>
  <si>
    <t xml:space="preserve">ЛИ002200004         </t>
  </si>
  <si>
    <t>Ёмкость пластиковая (1 м3)</t>
  </si>
  <si>
    <t xml:space="preserve">ЛИ002200007         </t>
  </si>
  <si>
    <t>Отходы черн.мет свыше 300мм (лист,полоса)</t>
  </si>
  <si>
    <t xml:space="preserve">ЛИ002200012         </t>
  </si>
  <si>
    <t>Металлоотходы</t>
  </si>
  <si>
    <t xml:space="preserve">ЛИ002200157         </t>
  </si>
  <si>
    <t>Металлоотходы от упаковки</t>
  </si>
  <si>
    <t xml:space="preserve">ЛИ002200158         </t>
  </si>
  <si>
    <t>5256-530201200 - панель верхняя правая</t>
  </si>
  <si>
    <t xml:space="preserve">ЛИ002200334         </t>
  </si>
  <si>
    <t>.6029 0049100 00# Кабель АКПП</t>
  </si>
  <si>
    <t xml:space="preserve">ЛИ002200395         </t>
  </si>
  <si>
    <t>Обрезки шлпнгов кондиционера</t>
  </si>
  <si>
    <t xml:space="preserve">ЛИ002200540         </t>
  </si>
  <si>
    <t>ПОДСТАВА ПОД ДВИГАТЕЛЬ КАМАЗ</t>
  </si>
  <si>
    <t xml:space="preserve">ЛИ004849408         </t>
  </si>
  <si>
    <t>РАСПРЕД.У 71-22</t>
  </si>
  <si>
    <t xml:space="preserve">ЛИ008077131         </t>
  </si>
  <si>
    <t>Мост ведущий портальный AV-110 4472 634 002 (спецификация 4472 034 003)</t>
  </si>
  <si>
    <t xml:space="preserve">ЛИ030000018         </t>
  </si>
  <si>
    <t>Панель 5256-3723248</t>
  </si>
  <si>
    <t xml:space="preserve">ЛИ039000135         </t>
  </si>
  <si>
    <t>Отопитель Р35W</t>
  </si>
  <si>
    <t xml:space="preserve">ЛИ081000053         </t>
  </si>
  <si>
    <t>Ось паредняя "КААЗ"017147 б/у с а6212 к567</t>
  </si>
  <si>
    <t xml:space="preserve">ЛИ0ТТ029005         </t>
  </si>
  <si>
    <t>Передняя ось Канаш б/у куз  № 24083</t>
  </si>
  <si>
    <t xml:space="preserve">ЛИ0ТТ029008         </t>
  </si>
  <si>
    <t>Двигатель Сummins ISL310№87832830 б/у куз.567</t>
  </si>
  <si>
    <t xml:space="preserve">ЛИ0ТТ031077         </t>
  </si>
  <si>
    <t>Коробка передач Алиссон б/у с куз 022</t>
  </si>
  <si>
    <t xml:space="preserve">ЛИ0ТТ036003         </t>
  </si>
  <si>
    <t xml:space="preserve">ЛИ0ТТ036004         </t>
  </si>
  <si>
    <t>Коробка АКППФойт 864 ЗЕ №0003691б/у куз 567</t>
  </si>
  <si>
    <t xml:space="preserve">ЛИ0ТТ036074         </t>
  </si>
  <si>
    <t>Коробка передач ГМП   ZF б/у с куз.  №19781</t>
  </si>
  <si>
    <t xml:space="preserve">ЛИ0ТТ036075         </t>
  </si>
  <si>
    <t>92200 3805102 02# Панель выключателей двигателя</t>
  </si>
  <si>
    <t xml:space="preserve">ЛП92200380510202    </t>
  </si>
  <si>
    <t>СТАРТЕР ЯМЗ 236-6 24В 5/5</t>
  </si>
  <si>
    <t xml:space="preserve">ЛИ001024701         </t>
  </si>
  <si>
    <t>Охлаждающая жидкость Cool West Advance</t>
  </si>
  <si>
    <t xml:space="preserve">ЛИ000404494         </t>
  </si>
  <si>
    <t>БЛОК УПРАВЛЕНИЯ АВС 5256 0486107007100</t>
  </si>
  <si>
    <t xml:space="preserve">ЛИ001039432         </t>
  </si>
  <si>
    <t>ЖГУТ  525 820 01 31</t>
  </si>
  <si>
    <t xml:space="preserve">ЛИ001039955         </t>
  </si>
  <si>
    <t>ЖГУТ   525 820 02 31</t>
  </si>
  <si>
    <t xml:space="preserve">ЛИ001039956         </t>
  </si>
  <si>
    <t>52534 3805102 01# 5256 34К-НК комплект</t>
  </si>
  <si>
    <t xml:space="preserve">ЛИ001043047         </t>
  </si>
  <si>
    <t>11060 5200010 00# Стеклоочиститель в сборе DNZ-1106</t>
  </si>
  <si>
    <t xml:space="preserve">ЛИ001043099         </t>
  </si>
  <si>
    <t>ЖГУТ  529222-3724105</t>
  </si>
  <si>
    <t xml:space="preserve">ЛИ001043133         </t>
  </si>
  <si>
    <t>ЖГУТ  529222-3724109</t>
  </si>
  <si>
    <t xml:space="preserve">ЛИ001043136         </t>
  </si>
  <si>
    <t>Антенна 3G</t>
  </si>
  <si>
    <t xml:space="preserve">ЛИ001043224         </t>
  </si>
  <si>
    <t>86300 7935005 00# Модем GSM/GPRS(GT863-3GE TERMINAL w/UC864-E)</t>
  </si>
  <si>
    <t xml:space="preserve">ЛИ001043227         </t>
  </si>
  <si>
    <t>Контактор ТКС-601 ДОД (ОТК)</t>
  </si>
  <si>
    <t xml:space="preserve">ЛИ001043767         </t>
  </si>
  <si>
    <t>Фонарь ILC-22AL 530 820 04 74</t>
  </si>
  <si>
    <t xml:space="preserve">ЛИ001043926         </t>
  </si>
  <si>
    <t>ЗАГЛУШКА А97046201575С38</t>
  </si>
  <si>
    <t xml:space="preserve">ЛИ001044179         </t>
  </si>
  <si>
    <t>52546 3805102 01# ПВД 5256 46К-НЕЗФ-01 ком-т</t>
  </si>
  <si>
    <t xml:space="preserve">ЛИ001044198         </t>
  </si>
  <si>
    <t>52528 3724026 00# ЖГУТ 525625СН-3724026</t>
  </si>
  <si>
    <t xml:space="preserve">ЛИ001044286         </t>
  </si>
  <si>
    <t>ПВД 5256  34К-СЕЗЯ-01П ком-т</t>
  </si>
  <si>
    <t xml:space="preserve">ЛИ001044443         </t>
  </si>
  <si>
    <t>20000 3700000 00# "ГРАНИТ-НАВИГАТОР.02"</t>
  </si>
  <si>
    <t xml:space="preserve">ЛИ001044488         </t>
  </si>
  <si>
    <t>ТА 02.5208010 емк 1,8л (24V) длина труб. 1650</t>
  </si>
  <si>
    <t xml:space="preserve">ЛИ001044497         </t>
  </si>
  <si>
    <t>ТА 02.5208010 емк 1,8л (24V) длина труб. 950</t>
  </si>
  <si>
    <t xml:space="preserve">ЛИ001044498         </t>
  </si>
  <si>
    <t>БАЧОК ОМЫВАТЕЛЯ 11.520800-01</t>
  </si>
  <si>
    <t xml:space="preserve">ЛИ001044649         </t>
  </si>
  <si>
    <t>62132 3724188 43# ЖГУТ 621320CR-3724188-30</t>
  </si>
  <si>
    <t xml:space="preserve">ЛИ001044682         </t>
  </si>
  <si>
    <t>ЖГУТ  52922CR-3724188</t>
  </si>
  <si>
    <t xml:space="preserve">ЛИ001044862         </t>
  </si>
  <si>
    <t>Вентилятор центроб 009-В70-74D 24V GR RPA3VCB</t>
  </si>
  <si>
    <t xml:space="preserve">ЛИ001044952         </t>
  </si>
  <si>
    <t>02400 3726010 00# УКАЗАТЕЛЬ ПОВРОТА ЗАДНИЙ 24.3726010</t>
  </si>
  <si>
    <t xml:space="preserve">ЛИ001047198         </t>
  </si>
  <si>
    <t>15700 3711010 00# ФАРА ВНУТРЕННЯЯ ПРАВАЯ 157.3711010-10</t>
  </si>
  <si>
    <t xml:space="preserve">ЛИ001047735         </t>
  </si>
  <si>
    <t>ЖГУТ 623 820 08 04-01</t>
  </si>
  <si>
    <t xml:space="preserve">ЛИ001082306         </t>
  </si>
  <si>
    <t>ЖГУТ 530 820 03 34</t>
  </si>
  <si>
    <t xml:space="preserve">ЛИ001082315         </t>
  </si>
  <si>
    <t>ЖГУТ 623 820 07 04</t>
  </si>
  <si>
    <t xml:space="preserve">ЛИ001082319         </t>
  </si>
  <si>
    <t>Табло заднее 527 810 03 71</t>
  </si>
  <si>
    <t xml:space="preserve">ЛИ001082320         </t>
  </si>
  <si>
    <t>Табло переднее 527 810 08 71</t>
  </si>
  <si>
    <t xml:space="preserve">ЛИ001082321         </t>
  </si>
  <si>
    <t>Табло боковое  527 810 09 71</t>
  </si>
  <si>
    <t xml:space="preserve">ЛИ001082322         </t>
  </si>
  <si>
    <t>Табло внутреннее  527 810 16 71</t>
  </si>
  <si>
    <t xml:space="preserve">ЛИ001082323         </t>
  </si>
  <si>
    <t>530 820 05 01 Блок БРП-12М-1</t>
  </si>
  <si>
    <t xml:space="preserve">ЛИ001082330         </t>
  </si>
  <si>
    <t>527 820 04 79 модем  3G-4G</t>
  </si>
  <si>
    <t xml:space="preserve">ЛИ001082338         </t>
  </si>
  <si>
    <t>333 820 01 40 Стеклоочиститель</t>
  </si>
  <si>
    <t xml:space="preserve">ЛИ001082342         </t>
  </si>
  <si>
    <t>ЖГУТ 623 820 11 04-01</t>
  </si>
  <si>
    <t xml:space="preserve">ЛИ001082360         </t>
  </si>
  <si>
    <t>ЖГУТ 623 820 21 04</t>
  </si>
  <si>
    <t xml:space="preserve">ЛИ001082361         </t>
  </si>
  <si>
    <t>ЖГУТ 623 820 22 04</t>
  </si>
  <si>
    <t xml:space="preserve">ЛИ001082381         </t>
  </si>
  <si>
    <t>Плёнка FUS-1007</t>
  </si>
  <si>
    <t xml:space="preserve">ЛИ000705075         </t>
  </si>
  <si>
    <t>РУКАВ С НИТ. ОПЛ. 16Х25-1,6 255422 до 10м</t>
  </si>
  <si>
    <t xml:space="preserve">ЛИ000802304         </t>
  </si>
  <si>
    <t>КАРМАНЫ 5256-5302225</t>
  </si>
  <si>
    <t xml:space="preserve">ЛИ000802952         </t>
  </si>
  <si>
    <t>ЛЮК ВЕНТИЛЯЦИИ ЛВА С 12 10 08 ГЧ</t>
  </si>
  <si>
    <t xml:space="preserve">ЛИ001030400         </t>
  </si>
  <si>
    <t>ЗАДНИЙ МОСТ ВЕДУЩИЙ В СБОРЕ BPR28-61А</t>
  </si>
  <si>
    <t xml:space="preserve">ЛИ001033692         </t>
  </si>
  <si>
    <t>АМОРТ. ДЛЯ ПЕРЕДНЕЙ ОСИ СПЕЦ.0501.320.587</t>
  </si>
  <si>
    <t xml:space="preserve">ЛИ001040008         </t>
  </si>
  <si>
    <t>ДЕРЖАТЕЛЬ ПРАВЫЙ 412.8201130</t>
  </si>
  <si>
    <t xml:space="preserve">ЛИ001046502         </t>
  </si>
  <si>
    <t>ДЕРЖАТЕЛЬ ЛЕВЫЙ 412.8201131</t>
  </si>
  <si>
    <t xml:space="preserve">ЛИ001046503         </t>
  </si>
  <si>
    <t>РЕМКОМПЛЕКТ К ДВЕРЯМ ISAF</t>
  </si>
  <si>
    <t xml:space="preserve">ЛИ001081535         </t>
  </si>
  <si>
    <t>Резиновый подпятник 12449 00</t>
  </si>
  <si>
    <t xml:space="preserve">ЛИ001081607         </t>
  </si>
  <si>
    <t xml:space="preserve">ЛИ001081627         </t>
  </si>
  <si>
    <t>Дверь передняя одност. со стеклом020.866.99.0</t>
  </si>
  <si>
    <t xml:space="preserve">ЛИ001081630         </t>
  </si>
  <si>
    <t>Дверь задняя одноств. со стеклом020.856.99.0</t>
  </si>
  <si>
    <t xml:space="preserve">ЛИ001081631         </t>
  </si>
  <si>
    <t>К-кт проф. перед.двери 12570.00.Dи12570.00.0</t>
  </si>
  <si>
    <t xml:space="preserve">ЛИ001081632         </t>
  </si>
  <si>
    <t>К-кт профилей зад. двери 12570.00.S12135.04.0</t>
  </si>
  <si>
    <t xml:space="preserve">ЛИ001081633         </t>
  </si>
  <si>
    <t>ИЗОЛЯТОР 528-3729031-02</t>
  </si>
  <si>
    <t xml:space="preserve">ЛИ001099617         </t>
  </si>
  <si>
    <t>ФРЕЗА 2240-0123</t>
  </si>
  <si>
    <t xml:space="preserve">ЛИ007848085         </t>
  </si>
  <si>
    <t>КОРПУС ФРЕЗЫ 2214-0406/1</t>
  </si>
  <si>
    <t xml:space="preserve">ЛИ007859128         </t>
  </si>
  <si>
    <t>ВИНТЫ 5К-5КА</t>
  </si>
  <si>
    <t xml:space="preserve">ЛИ007868007         </t>
  </si>
  <si>
    <t>ОБРАТНЫЕ КУЛАЧКИ К ПСС 315</t>
  </si>
  <si>
    <t xml:space="preserve">ЛИ007902007         </t>
  </si>
  <si>
    <t>НУТРОМЕР  НИ 10-18</t>
  </si>
  <si>
    <t xml:space="preserve">ЛИ007919069         </t>
  </si>
  <si>
    <t>ЦЕКОВКА 2339-4047</t>
  </si>
  <si>
    <t xml:space="preserve">ЛИ007946054         </t>
  </si>
  <si>
    <t>ЦЕКОВКА 2322-0424</t>
  </si>
  <si>
    <t xml:space="preserve">ЛИ007946086         </t>
  </si>
  <si>
    <t>ЦЕКОВКА 2216-0350</t>
  </si>
  <si>
    <t xml:space="preserve">ЛИ007946087         </t>
  </si>
  <si>
    <t>ЦЕКОВКА 2216-0352</t>
  </si>
  <si>
    <t xml:space="preserve">ЛИ007946088         </t>
  </si>
  <si>
    <t>ЦЕКОВКА 3891-4007 Ц.20</t>
  </si>
  <si>
    <t xml:space="preserve">ЛИ007946091         </t>
  </si>
  <si>
    <t>НОЖИ РИФЛЕНЫЕ 2020-4020 ПРАВЫЕ Т5К10</t>
  </si>
  <si>
    <t xml:space="preserve">ЛИ007950092         </t>
  </si>
  <si>
    <t>НОЖИ КЛИНОВЫЕ 2020-4022 Т5К10</t>
  </si>
  <si>
    <t xml:space="preserve">ЛИ007950094         </t>
  </si>
  <si>
    <t>ЗЕНКЕР 2320-0163</t>
  </si>
  <si>
    <t xml:space="preserve">ЛИ007951040         </t>
  </si>
  <si>
    <t>ЗЕНКЕР 2320-0292</t>
  </si>
  <si>
    <t xml:space="preserve">ЛИ007951072         </t>
  </si>
  <si>
    <t>ЗЕНКЕР 2320-0329</t>
  </si>
  <si>
    <t xml:space="preserve">ЛИ007951073         </t>
  </si>
  <si>
    <t>ЗЕНКЕР 2323-4044</t>
  </si>
  <si>
    <t xml:space="preserve">ЛИ007951197         </t>
  </si>
  <si>
    <t>ЗЕНКЕР 2332-4009</t>
  </si>
  <si>
    <t xml:space="preserve">ЛИ007951286         </t>
  </si>
  <si>
    <t>ЗЕНКЕР 2320-0452</t>
  </si>
  <si>
    <t xml:space="preserve">ЛИ007952022         </t>
  </si>
  <si>
    <t>ЗЕНКЕР АБ 0042-050-303</t>
  </si>
  <si>
    <t xml:space="preserve">ЛИ007952062         </t>
  </si>
  <si>
    <t>ЗЕНКЕР 2320-0293</t>
  </si>
  <si>
    <t xml:space="preserve">ЛИ007952081         </t>
  </si>
  <si>
    <t>ЗЕНКЕР 2320-0201</t>
  </si>
  <si>
    <t xml:space="preserve">ЛИ007952087         </t>
  </si>
  <si>
    <t>РЕЗЕЦ ТОКАРНЫЙ ПОДРЕЗНОЙ Т15К6 ЛЕВЫЙ</t>
  </si>
  <si>
    <t xml:space="preserve">ЛИ007959005         </t>
  </si>
  <si>
    <t>РЕЗЕЦ ТОКАРНЫЙ ФРОНТОВОЙ ВК8</t>
  </si>
  <si>
    <t xml:space="preserve">ЛИ007959020         </t>
  </si>
  <si>
    <t>РЕЗЕЦ ТОКАРНЫЙ ПРОХОДНОЙ ВК8 ЛЕВЫЙ</t>
  </si>
  <si>
    <t xml:space="preserve">ЛИ007959028         </t>
  </si>
  <si>
    <t>РЕЗЕЦ 2151-4055</t>
  </si>
  <si>
    <t xml:space="preserve">ЛИ007960270         </t>
  </si>
  <si>
    <t>РЕЗЕЦ 2150-4102/71PL-140 Ц.20</t>
  </si>
  <si>
    <t xml:space="preserve">ЛИ007960354         </t>
  </si>
  <si>
    <t>РЕЗЕЦ 2151-4854</t>
  </si>
  <si>
    <t xml:space="preserve">ЛИ007960409         </t>
  </si>
  <si>
    <t>РЕЗЕЦ 2151-4798</t>
  </si>
  <si>
    <t xml:space="preserve">ЛИ007960796         </t>
  </si>
  <si>
    <t>РЕЗЕЦ 2151-4847</t>
  </si>
  <si>
    <t xml:space="preserve">ЛИ007961076         </t>
  </si>
  <si>
    <t>РЕЗЕЦ 2142-4020</t>
  </si>
  <si>
    <t xml:space="preserve">ЛИ007961305         </t>
  </si>
  <si>
    <t>РЕЗЕЦ 2151-4814</t>
  </si>
  <si>
    <t xml:space="preserve">ЛИ007961432         </t>
  </si>
  <si>
    <t>РЕЗЕЦ 2154-4034</t>
  </si>
  <si>
    <t xml:space="preserve">ЛИ007961519         </t>
  </si>
  <si>
    <t>РЕЗЕЦ 202-2122-6210</t>
  </si>
  <si>
    <t xml:space="preserve">ЛИ007961577         </t>
  </si>
  <si>
    <t>РЕЗЕЦ 2126-4124</t>
  </si>
  <si>
    <t xml:space="preserve">ЛИ007961590         </t>
  </si>
  <si>
    <t>РЕЗЕЦ 2126-4125</t>
  </si>
  <si>
    <t xml:space="preserve">ЛИ007961591         </t>
  </si>
  <si>
    <t>РЕЗЕЦ 2151-4898</t>
  </si>
  <si>
    <t xml:space="preserve">ЛИ007961606         </t>
  </si>
  <si>
    <t>РЕЗЕЦ 2128-4062</t>
  </si>
  <si>
    <t xml:space="preserve">ЛИ007961617         </t>
  </si>
  <si>
    <t>РЕЗЕЦ 2151-4906</t>
  </si>
  <si>
    <t xml:space="preserve">ЛИ007961621         </t>
  </si>
  <si>
    <t>РЕЗЕЦ 2154-4112</t>
  </si>
  <si>
    <t xml:space="preserve">ЛИ007961641         </t>
  </si>
  <si>
    <t>РЕЗЕЦ 2151-4933</t>
  </si>
  <si>
    <t xml:space="preserve">ЛИ007961669         </t>
  </si>
  <si>
    <t>РЕЗЕЦ 2142-4150</t>
  </si>
  <si>
    <t xml:space="preserve">ЛИ007961685         </t>
  </si>
  <si>
    <t>РЕЗЕЦ 2142-4042</t>
  </si>
  <si>
    <t xml:space="preserve">ЛИ007961688         </t>
  </si>
  <si>
    <t>ПАТРОНЫ 6157-0012</t>
  </si>
  <si>
    <t xml:space="preserve">ЛИ007975229         </t>
  </si>
  <si>
    <t>ЭЛЕКТРОД С1-16-70-01  ДЛЯ  НЕРЖАВЕЙКИ</t>
  </si>
  <si>
    <t xml:space="preserve">ЛИ007975630         </t>
  </si>
  <si>
    <t>ПНЕВМОЦИЛИНДР 01-080-125</t>
  </si>
  <si>
    <t xml:space="preserve">ЛИ007981176         </t>
  </si>
  <si>
    <t>ПНЕВМОЦИЛИНДР 01-080-60</t>
  </si>
  <si>
    <t xml:space="preserve">ЛИ007981177         </t>
  </si>
  <si>
    <t>УМ 5626-185</t>
  </si>
  <si>
    <t xml:space="preserve">ЛИ007989521         </t>
  </si>
  <si>
    <t>УМ 5621-261.301 корпус оправки</t>
  </si>
  <si>
    <t xml:space="preserve">ЛИ007989540         </t>
  </si>
  <si>
    <t>БАМПЕР ЗАДНИЙ 5292-2804040</t>
  </si>
  <si>
    <t xml:space="preserve">ЛИ001025019         </t>
  </si>
  <si>
    <t>52523 0111000 11# НАКЛАДКА ФАР ЛЕВАЯ 5256.23.011.100.011</t>
  </si>
  <si>
    <t xml:space="preserve">ЛИ001025044         </t>
  </si>
  <si>
    <t>ЛЮК ПЕРЕДНИЙ 5292-5313010</t>
  </si>
  <si>
    <t xml:space="preserve">ЛИ001025126         </t>
  </si>
  <si>
    <t>ВНУТ. ПАНЕЛЬ ЛЮКА ПЕРЕДКА 5292-5313011</t>
  </si>
  <si>
    <t xml:space="preserve">ЛИ001025127         </t>
  </si>
  <si>
    <t>Стабилизатор задний 6364-2916016-20</t>
  </si>
  <si>
    <t xml:space="preserve">ЛИ001025417         </t>
  </si>
  <si>
    <t>Накладка 5292,22-5701110</t>
  </si>
  <si>
    <t xml:space="preserve">ЛИ001025444         </t>
  </si>
  <si>
    <t>52700 6420104 20# маска задка (петропласт) 527 642 01 04-10</t>
  </si>
  <si>
    <t xml:space="preserve">ЛИ001025480         </t>
  </si>
  <si>
    <t>маска передка (ПЕТРОПЛАСТ) 526 622 01 11-10</t>
  </si>
  <si>
    <t xml:space="preserve">ЛИ001025485         </t>
  </si>
  <si>
    <t>СТЕКЛО ПОДВИЖНОЕ 5256-7803212 (470*345)</t>
  </si>
  <si>
    <t xml:space="preserve">ЛИ001046026         </t>
  </si>
  <si>
    <t>52560 6103033 25# СТЕКЛОПАКЕТ 586*490</t>
  </si>
  <si>
    <t xml:space="preserve">ЛИ001046200         </t>
  </si>
  <si>
    <t>СТЕКЛО ЗАК БРОНЗ ШЛИФ 5256-5403356-11 468*662</t>
  </si>
  <si>
    <t xml:space="preserve">ЛИ001046333         </t>
  </si>
  <si>
    <t>СТЕКЛО ЗАК БРОН. ШЛИФ 5256-5403354-11 468*665</t>
  </si>
  <si>
    <t xml:space="preserve">ЛИ001046334         </t>
  </si>
  <si>
    <t>СТЕКЛО ВЕТРОВОЕ 5292-5206015</t>
  </si>
  <si>
    <t xml:space="preserve">ЛИ001046354         </t>
  </si>
  <si>
    <t>52525 5603072 00# СТЕКЛО ГНУТ. ТОНИР. 5256-25.5603072 1913*706</t>
  </si>
  <si>
    <t xml:space="preserve">ЛИ001046361         </t>
  </si>
  <si>
    <t>СТЕКЛОПАКЕТ 5256-6103031,35 (1253*586)</t>
  </si>
  <si>
    <t xml:space="preserve">ЛИ001046398         </t>
  </si>
  <si>
    <t>СТЕКЛОПАКЕТ 5256-6103033-35 (490*586)</t>
  </si>
  <si>
    <t xml:space="preserve">ЛИ001046399         </t>
  </si>
  <si>
    <t>59222 803062 00# 52922 7803062 00# СТЕКЛО ЗАК.ДЛЯ ТС Б/Ц529220-7803062(970*810)</t>
  </si>
  <si>
    <t xml:space="preserve">ЛИ001046465         </t>
  </si>
  <si>
    <t>СТЕКЛО ЗАК.ДЛЯ ТС Б/Ц529220-7803063(1259*570)</t>
  </si>
  <si>
    <t xml:space="preserve">ЛИ001046466         </t>
  </si>
  <si>
    <t>52523 5403690 45# СПО 4/3-6-4/3 5256.23-5403690-45(1133*382)</t>
  </si>
  <si>
    <t xml:space="preserve">ЛИ001046482         </t>
  </si>
  <si>
    <t>СТЕКЛО Б/Ц5256-5403650-50(470*580)</t>
  </si>
  <si>
    <t xml:space="preserve">ЛИ001046504         </t>
  </si>
  <si>
    <t>СТЕКЛО Б/Ц 5256-5403680-50(455*581)</t>
  </si>
  <si>
    <t xml:space="preserve">ЛИ001046505         </t>
  </si>
  <si>
    <t>СТЕКЛО Б/ЦВЕТНОЕ 5256-5403660-50 (228*581)</t>
  </si>
  <si>
    <t xml:space="preserve">ЛИ001046507         </t>
  </si>
  <si>
    <t>62132 8202202 60# Стекло дляТС 621320-8202202-60(639*605)</t>
  </si>
  <si>
    <t xml:space="preserve">ЛИ001046532         </t>
  </si>
  <si>
    <t>СТЕКЛО ПЕРЕГОР.САЛОНА 5292-8202100(723*490)</t>
  </si>
  <si>
    <t xml:space="preserve">ЛИ001046535         </t>
  </si>
  <si>
    <t>Стекло 621320-8202100 (723*450)</t>
  </si>
  <si>
    <t xml:space="preserve">ЛИ001046540         </t>
  </si>
  <si>
    <t>Стекло зак. 5292-8202100-10</t>
  </si>
  <si>
    <t xml:space="preserve">ЛИ001046634         </t>
  </si>
  <si>
    <t>Стекло зак.621320-8202100-10</t>
  </si>
  <si>
    <t xml:space="preserve">ЛИ001046635         </t>
  </si>
  <si>
    <t>Итого</t>
  </si>
  <si>
    <t>00500 6800001 01# Сиденье SJ5 - 01</t>
  </si>
  <si>
    <t xml:space="preserve">ЛИ001037536         </t>
  </si>
  <si>
    <t>00500 6800001 00# Сиденье SJ5</t>
  </si>
  <si>
    <t xml:space="preserve">ЛИ001037537         </t>
  </si>
  <si>
    <t>РЕМЕНЬ 14*10-1037/К</t>
  </si>
  <si>
    <t xml:space="preserve">ЛИ001037556         </t>
  </si>
  <si>
    <t>РЕМЕНЬ 11*10-1600 ( SPA-1600 ) / К</t>
  </si>
  <si>
    <t xml:space="preserve">ЛИ001037557         </t>
  </si>
  <si>
    <t>ПРОКЛАДКА 191-5101342</t>
  </si>
  <si>
    <t xml:space="preserve">ЛИ001037562         </t>
  </si>
  <si>
    <t>ШЛАНГ (62137-1309512)</t>
  </si>
  <si>
    <t xml:space="preserve">ЛИ001037569         </t>
  </si>
  <si>
    <t>ШЛАНГ (62137-1309518)</t>
  </si>
  <si>
    <t xml:space="preserve">ЛИ001037579         </t>
  </si>
  <si>
    <t>БУФЕР ДВЕРКИ 425-5303045</t>
  </si>
  <si>
    <t xml:space="preserve">ЛИ001037603         </t>
  </si>
  <si>
    <t>SPB-1900 (РЕМЕНЬ КЛИНОВОЙ)</t>
  </si>
  <si>
    <t xml:space="preserve">ЛИ001037610         </t>
  </si>
  <si>
    <t>ремень приводной AVХ 3А 1025 (AIS-Driving)</t>
  </si>
  <si>
    <t xml:space="preserve">ЛИ001037612         </t>
  </si>
  <si>
    <t>52560 0000218 00# ремень риводной AVX 4A 0980 (AIS-Driving)</t>
  </si>
  <si>
    <t xml:space="preserve">ЛИ001037618         </t>
  </si>
  <si>
    <t>ШЛАНГ 529230-3408304</t>
  </si>
  <si>
    <t xml:space="preserve">ЛИ001037635         </t>
  </si>
  <si>
    <t>52922 1303122 40# Патрубок угл 529220CR-1303122 Tiger</t>
  </si>
  <si>
    <t xml:space="preserve">ЛИ001037694         </t>
  </si>
  <si>
    <t>ВТУЛКА 5256-3724051</t>
  </si>
  <si>
    <t xml:space="preserve">ЛИ001037705         </t>
  </si>
  <si>
    <t>Автомобильные РТИ резиновые 425-5303045</t>
  </si>
  <si>
    <t xml:space="preserve">ЛИ001037709         </t>
  </si>
  <si>
    <t>Шланг 5251-3408208</t>
  </si>
  <si>
    <t xml:space="preserve">ЛИ001037711         </t>
  </si>
  <si>
    <t>Шланг 5251-3408212</t>
  </si>
  <si>
    <t xml:space="preserve">ЛИ001037713         </t>
  </si>
  <si>
    <t>РЕМЕНЬ КЛИНОВОЙ (DARWIN PLUS) B-2000 Lp</t>
  </si>
  <si>
    <t xml:space="preserve">ЛИ001037769         </t>
  </si>
  <si>
    <t>52971 8403019 00# 5292.71-8403019 БРЫЗГОВИК</t>
  </si>
  <si>
    <t xml:space="preserve">ЛИ001037808         </t>
  </si>
  <si>
    <t>59222 8403019 00# Брызговик 5292.22-8403019</t>
  </si>
  <si>
    <t xml:space="preserve">ЛИ001037809         </t>
  </si>
  <si>
    <t>ШЛАНГ 5293-3408208</t>
  </si>
  <si>
    <t xml:space="preserve">ЛИ001037862         </t>
  </si>
  <si>
    <t>69901 2925147 01# Кольцо 012 - 016 - 25 - 2 - 2 ГОСТ 9833-73</t>
  </si>
  <si>
    <t xml:space="preserve">ЛИ001037919         </t>
  </si>
  <si>
    <t>РЕМЕНЬ КЛИНОВОЙ 12,5*1525 (зуб) ДАРВИН ПЛЮС</t>
  </si>
  <si>
    <t xml:space="preserve">ЛИ001037927         </t>
  </si>
  <si>
    <t>ШЛАНГ 529222-1311062</t>
  </si>
  <si>
    <t xml:space="preserve">ЛИ001037931         </t>
  </si>
  <si>
    <t>ШЛАНГ 529260-1309514-10</t>
  </si>
  <si>
    <t xml:space="preserve">ЛИ001037933         </t>
  </si>
  <si>
    <t>52921 1309512 00# ШЛАНГ 5292.21-1309512</t>
  </si>
  <si>
    <t xml:space="preserve">ЛИ001037986         </t>
  </si>
  <si>
    <t>05010 0327469 00# 0501 327 469 АМОРТИЗАТОР</t>
  </si>
  <si>
    <t xml:space="preserve">ЛИ001040010         </t>
  </si>
  <si>
    <t>Держ.231.8201040 кр231.8201046 пр231.8201047</t>
  </si>
  <si>
    <t xml:space="preserve">ЛИ001046087         </t>
  </si>
  <si>
    <t>30000 8202010 00# ЗЕРКАЛО СФЕР-Е ДЛЯ ПОМЕЩЕНИЙ,ДИАМЕТР 300ММ.</t>
  </si>
  <si>
    <t xml:space="preserve">ЛИ001046419         </t>
  </si>
  <si>
    <t>ПРОКЛАДКА 231.8201047</t>
  </si>
  <si>
    <t xml:space="preserve">ЛИ001046590         </t>
  </si>
  <si>
    <t>52800 3509344 00# ИЗОЛЯТОР 682В-3509344</t>
  </si>
  <si>
    <t xml:space="preserve">ЛИ001055456         </t>
  </si>
  <si>
    <t>ИЗОЛЯТОР 682В-3509346</t>
  </si>
  <si>
    <t xml:space="preserve">ЛИ001055457         </t>
  </si>
  <si>
    <t>ИЗОЛЯТОР 5280-3729033</t>
  </si>
  <si>
    <t xml:space="preserve">ЛИ001055462         </t>
  </si>
  <si>
    <t>52800 3729030 00# ИЗОЛЯТОР 5280-3729030 сб.</t>
  </si>
  <si>
    <t xml:space="preserve">ЛИ001055464         </t>
  </si>
  <si>
    <t>52800 3729031 03# ИЗОЛЯТОР 5280-3729031-03</t>
  </si>
  <si>
    <t xml:space="preserve">ЛИ001055470         </t>
  </si>
  <si>
    <t>ШЛАНГ 525657-4408068</t>
  </si>
  <si>
    <t xml:space="preserve">ЛИ001081413         </t>
  </si>
  <si>
    <t>07300 0101840 00# Шайба 18</t>
  </si>
  <si>
    <t xml:space="preserve">ЛИ001081417         </t>
  </si>
  <si>
    <t>06360 0020253 00# 0636 020 253 БОЛТ 6-ГР М18*1,5*60</t>
  </si>
  <si>
    <t xml:space="preserve">ЛИ001081418         </t>
  </si>
  <si>
    <t>PYP907С-6830021.01 сид. тальконап. б/поручня</t>
  </si>
  <si>
    <t xml:space="preserve">ЛИ001081420         </t>
  </si>
  <si>
    <t>СТУПИЧНЫЙ УЗЕЛ AV-10980</t>
  </si>
  <si>
    <t xml:space="preserve">ЛИ001081431         </t>
  </si>
  <si>
    <t>Опорная панель АП5299-8200261сб</t>
  </si>
  <si>
    <t xml:space="preserve">ЛИ001081435         </t>
  </si>
  <si>
    <t>Накладка подушки в сборе СПГ-10.002.000сб</t>
  </si>
  <si>
    <t xml:space="preserve">ЛИ001081436         </t>
  </si>
  <si>
    <t>Накладка спинки СПГ-10 001.000сб</t>
  </si>
  <si>
    <t xml:space="preserve">ЛИ001081437         </t>
  </si>
  <si>
    <t>894 070 734 4 КОНТАКТ</t>
  </si>
  <si>
    <t xml:space="preserve">ЛИ001081450         </t>
  </si>
  <si>
    <t>894 070 829 4 КОНТАКТ</t>
  </si>
  <si>
    <t xml:space="preserve">ЛИ001081451         </t>
  </si>
  <si>
    <t>433 300 384 4 СОЕДИНЕНИЕ ДЛЯ ДАТЧИКА ПОЛОЖЕН.</t>
  </si>
  <si>
    <t xml:space="preserve">ЛИ001081452         </t>
  </si>
  <si>
    <t>441 050 120 0 ДАТЧИК ПОЛОЖЕНИЯ</t>
  </si>
  <si>
    <t xml:space="preserve">ЛИ001081453         </t>
  </si>
  <si>
    <t>449 732 100 0 КАБЕЛЬ ДАТЧИКА ДАВЛЕНИЯ</t>
  </si>
  <si>
    <t xml:space="preserve">ЛИ001081458         </t>
  </si>
  <si>
    <t>449 732 060 0 КАБЕЛЬ ДАТЧИКА ДАВЛЕНИЯ</t>
  </si>
  <si>
    <t xml:space="preserve">ЛИ001081459         </t>
  </si>
  <si>
    <t>0484210001000 шумоглушитель</t>
  </si>
  <si>
    <t xml:space="preserve">ЛИ001081476         </t>
  </si>
  <si>
    <t>ШТЕКЕР Х1 (17PIN) 0-124 1581-1</t>
  </si>
  <si>
    <t xml:space="preserve">ЛИ001081489         </t>
  </si>
  <si>
    <t>ШТЕКЕР Х2 (18PIN) 1-0967 624-1</t>
  </si>
  <si>
    <t xml:space="preserve">ЛИ001081490         </t>
  </si>
  <si>
    <t>КОНТАКТ 0-0927 768-3</t>
  </si>
  <si>
    <t xml:space="preserve">ЛИ001081491         </t>
  </si>
  <si>
    <t>ШТЕКЕР х 3 1-0967 623-4</t>
  </si>
  <si>
    <t xml:space="preserve">ЛИ001081494         </t>
  </si>
  <si>
    <t>00000 0000239 00# Наконечник тяги</t>
  </si>
  <si>
    <t xml:space="preserve">ЛИ001081507         </t>
  </si>
  <si>
    <t>Тяга верх. для перед. одноствор. двери автоб.</t>
  </si>
  <si>
    <t>РУЧКА ЧЕРНАЯ (9300006)</t>
  </si>
  <si>
    <t xml:space="preserve">ЛИ001081316         </t>
  </si>
  <si>
    <t>3955075 ПЕРЕДНЯЯ ОПОРА ДВИГАТЕЛЯ</t>
  </si>
  <si>
    <t xml:space="preserve">ЛИ001081327         </t>
  </si>
  <si>
    <t>ШЕСТЕРНЯ МЕХАНИЗМА ПОВОРОТА 536,1005678/386151</t>
  </si>
  <si>
    <t xml:space="preserve">ЛИ001081353         </t>
  </si>
  <si>
    <t>ДАТЧИК УРОВНЯ   1374052</t>
  </si>
  <si>
    <t xml:space="preserve">ЛИ001081358         </t>
  </si>
  <si>
    <t>ПОДСТАВКА 8013-162</t>
  </si>
  <si>
    <t xml:space="preserve">ЛИ001081366         </t>
  </si>
  <si>
    <t>59222 107092 00# 52922 5107092 00# ОБЛИЦ.529220-5107092 / С ГРАБИОЛОМ /</t>
  </si>
  <si>
    <t xml:space="preserve">ЛИ001096470         </t>
  </si>
  <si>
    <t>ПАНЕЛЬ ПРИБОРА 527 680 01 87</t>
  </si>
  <si>
    <t xml:space="preserve">ЛИ001096776         </t>
  </si>
  <si>
    <t>ПАНЕЛЬ ВОЗДУХОВОДА 527 680 03 87</t>
  </si>
  <si>
    <t xml:space="preserve">ЛИ001096777         </t>
  </si>
  <si>
    <t>КОРПУС ВСПОМОГАТЕЛЬНЫЙ 527 680 04 87</t>
  </si>
  <si>
    <t xml:space="preserve">ЛИ001096778         </t>
  </si>
  <si>
    <t>КРЫШКА ПРИБОРНОЙ ПАНЕЛИ</t>
  </si>
  <si>
    <t xml:space="preserve">ЛИ001096779         </t>
  </si>
  <si>
    <t>Профиль потолочный левый 621320-5702181</t>
  </si>
  <si>
    <t xml:space="preserve">ЛИ001025408         </t>
  </si>
  <si>
    <t>Профиль потолочный секции Б 621320-5702183</t>
  </si>
  <si>
    <t xml:space="preserve">ЛИ001025410         </t>
  </si>
  <si>
    <t>52566 2804040 00# Бампер задний в сб. 5256.60-2804040</t>
  </si>
  <si>
    <t xml:space="preserve">ЛИ001025448         </t>
  </si>
  <si>
    <t>маска задка в сб.529222-5601130</t>
  </si>
  <si>
    <t xml:space="preserve">ЛИ001025469         </t>
  </si>
  <si>
    <t>УСИЛИТЕЛЬ ЗАДНЕГО ЛЮКА</t>
  </si>
  <si>
    <t xml:space="preserve">ЛИ001025509         </t>
  </si>
  <si>
    <t>89300 3500000 02# Корпус Т-образный</t>
  </si>
  <si>
    <t xml:space="preserve">ЛИ001027862         </t>
  </si>
  <si>
    <t>89300 0000000 08# ШТУЦЕР ОЕ8938030230 (6237216)</t>
  </si>
  <si>
    <t xml:space="preserve">ЛИ001027870         </t>
  </si>
  <si>
    <t>89300 3500000 03# ШТУЦЕР ОЕ8938039300 (6237446)</t>
  </si>
  <si>
    <t xml:space="preserve">ЛИ001027871         </t>
  </si>
  <si>
    <t>89300 3500000 06# ШТУЦЕР 893 129 193 2 (6237017 )</t>
  </si>
  <si>
    <t xml:space="preserve">ЛИ001027913         </t>
  </si>
  <si>
    <t>26610 0000006 00# Уплотнитель 2661 М6</t>
  </si>
  <si>
    <t xml:space="preserve">ЛИ001028100         </t>
  </si>
  <si>
    <t>13200 0000000 04# ГИЛЬЗА УНИВЕРС. СОЕДИНЕНИЯ 1320 4</t>
  </si>
  <si>
    <t xml:space="preserve">ЛИ001028709         </t>
  </si>
  <si>
    <t>12000 0000000 00# ТРУБОПРОВО ДРЕНАЖНЫЙ ТD-1200</t>
  </si>
  <si>
    <t xml:space="preserve">ЛИ001028725         </t>
  </si>
  <si>
    <t>ФИТИНГ НАКИДН. ГАЙКА ТРОЙНИК 1540 6/4</t>
  </si>
  <si>
    <t xml:space="preserve">ЛИ001028820         </t>
  </si>
  <si>
    <t>МУФТА  М12*1,5  8932090654</t>
  </si>
  <si>
    <t xml:space="preserve">ЛИ001044435         </t>
  </si>
  <si>
    <t>032744709  ШТУЦЕР  М22*1,5/15</t>
  </si>
  <si>
    <t xml:space="preserve">ЛИ001044478         </t>
  </si>
  <si>
    <t>стеклопакет боковой  529 670 28 04</t>
  </si>
  <si>
    <t xml:space="preserve">ЛИ001046798         </t>
  </si>
  <si>
    <t>стеклопакет боковой 529 670 29 04</t>
  </si>
  <si>
    <t xml:space="preserve">ЛИ001046800         </t>
  </si>
  <si>
    <t>стеклопакет задний 529 670 35 04</t>
  </si>
  <si>
    <t xml:space="preserve">ЛИ001046801         </t>
  </si>
  <si>
    <t>стекло 622 674 03 09</t>
  </si>
  <si>
    <t xml:space="preserve">ЛИ001046810         </t>
  </si>
  <si>
    <t xml:space="preserve">ЛИ001046811         </t>
  </si>
  <si>
    <t>стекло    622 674 05 09</t>
  </si>
  <si>
    <t xml:space="preserve">ЛИ001046813         </t>
  </si>
  <si>
    <t>стекло   622 674 06 09</t>
  </si>
  <si>
    <t xml:space="preserve">ЛИ001046814         </t>
  </si>
  <si>
    <t>стекло   622 674 08 09</t>
  </si>
  <si>
    <t xml:space="preserve">ЛИ001046816         </t>
  </si>
  <si>
    <t>стекло 622 674 09 09</t>
  </si>
  <si>
    <t xml:space="preserve">ЛИ001046817         </t>
  </si>
  <si>
    <t>стекло  622 674 11 09</t>
  </si>
  <si>
    <t xml:space="preserve">ЛИ001046819         </t>
  </si>
  <si>
    <t>стекло  622 674 12 09</t>
  </si>
  <si>
    <t xml:space="preserve">ЛИ001046820         </t>
  </si>
  <si>
    <t>стекло   622 974 13 09</t>
  </si>
  <si>
    <t xml:space="preserve">ЛИ001046821         </t>
  </si>
  <si>
    <t>стеклопакет боковой  532 670  10 04</t>
  </si>
  <si>
    <t xml:space="preserve">ЛИ001046826         </t>
  </si>
  <si>
    <t>стекло  622 674 14 09</t>
  </si>
  <si>
    <t xml:space="preserve">ЛИ001046831         </t>
  </si>
  <si>
    <t>стекло ветровое правое  622 674 19 09</t>
  </si>
  <si>
    <t xml:space="preserve">ЛИ001046835         </t>
  </si>
  <si>
    <t>стекло верхнее маршрутоуказ.  622 674 20 09</t>
  </si>
  <si>
    <t xml:space="preserve">ЛИ001046836         </t>
  </si>
  <si>
    <t>стекло правой боковины  622,674 39 09</t>
  </si>
  <si>
    <t xml:space="preserve">ЛИ001046839         </t>
  </si>
  <si>
    <t>стекло  622 674 40 09</t>
  </si>
  <si>
    <t xml:space="preserve">ЛИ001046840         </t>
  </si>
  <si>
    <t>стекло левой боковины  622 674 41 09</t>
  </si>
  <si>
    <t xml:space="preserve">ЛИ001046841         </t>
  </si>
  <si>
    <t>стекло  622 711 01 10</t>
  </si>
  <si>
    <t xml:space="preserve">ЛИ001046842         </t>
  </si>
  <si>
    <t>стекло левое  622 711 03 01</t>
  </si>
  <si>
    <t xml:space="preserve">ЛИ001046844         </t>
  </si>
  <si>
    <t>стекло правое 622 711 04 10</t>
  </si>
  <si>
    <t xml:space="preserve">ЛИ001046845         </t>
  </si>
  <si>
    <t>стекло заднее тонированное</t>
  </si>
  <si>
    <t xml:space="preserve">ЛИ001046858         </t>
  </si>
  <si>
    <t>стекло боковое тон 526 674 23 09</t>
  </si>
  <si>
    <t xml:space="preserve">ЛИ001046874         </t>
  </si>
  <si>
    <t>стекло боковое тонир, 526 674 21 09</t>
  </si>
  <si>
    <t xml:space="preserve">ЛИ001046882         </t>
  </si>
  <si>
    <t>15017 0000012 00# Хомут</t>
  </si>
  <si>
    <t xml:space="preserve">ЛИ001056691         </t>
  </si>
  <si>
    <t>ХОМУТ NORMA GBS 76/25-W1</t>
  </si>
  <si>
    <t xml:space="preserve">ЛИ001056868         </t>
  </si>
  <si>
    <t>ХОМУТ ШЛАНГОВЫЙ IDEAL Flex-Gear Size36(46-70м</t>
  </si>
  <si>
    <t xml:space="preserve">ЛИ001079121         </t>
  </si>
  <si>
    <t>антена - 794-4 амр</t>
  </si>
  <si>
    <t xml:space="preserve">ЛИ001081705         </t>
  </si>
  <si>
    <t>тормозной фитинг 9502 15-м16*1,5</t>
  </si>
  <si>
    <t>ПЛАСТИНА 5256-3504141</t>
  </si>
  <si>
    <t xml:space="preserve">ЛИ001056157         </t>
  </si>
  <si>
    <t>ПЛАСТИНА 5256-3401107</t>
  </si>
  <si>
    <t xml:space="preserve">ЛИ001056158         </t>
  </si>
  <si>
    <t>ПРОКЛАДКА 5256-3401056</t>
  </si>
  <si>
    <t xml:space="preserve">ЛИ001056159         </t>
  </si>
  <si>
    <t>52525 1311105 00# ВТУЛКА 5256.25-1311105</t>
  </si>
  <si>
    <t xml:space="preserve">ЛИ001056161         </t>
  </si>
  <si>
    <t>ГНЕЗДО 677-1001033</t>
  </si>
  <si>
    <t xml:space="preserve">ЛИ001056163         </t>
  </si>
  <si>
    <t>ХОМУТ 5256-1104188</t>
  </si>
  <si>
    <t xml:space="preserve">ЛИ001056167         </t>
  </si>
  <si>
    <t>ПЛАСТИНА 5256-1302167</t>
  </si>
  <si>
    <t xml:space="preserve">ЛИ001056170         </t>
  </si>
  <si>
    <t>ПЕРЕХОДНИК 419 741</t>
  </si>
  <si>
    <t xml:space="preserve">ЛИ001056175         </t>
  </si>
  <si>
    <t>ШПИЛЬКА 5256-8101468</t>
  </si>
  <si>
    <t xml:space="preserve">ЛИ001056178         </t>
  </si>
  <si>
    <t>ГАЙКА 5256-1705810</t>
  </si>
  <si>
    <t xml:space="preserve">ЛИ001056180         </t>
  </si>
  <si>
    <t>ПРОКЛАДКА 5256-25-3506036</t>
  </si>
  <si>
    <t xml:space="preserve">ЛИ001056189         </t>
  </si>
  <si>
    <t>ОСЬ УПОРА 5256-5413081</t>
  </si>
  <si>
    <t xml:space="preserve">ЛИ001056198         </t>
  </si>
  <si>
    <t>ГАЙКА -ВТУЛКА 695Н-8036081</t>
  </si>
  <si>
    <t xml:space="preserve">ЛИ001056202         </t>
  </si>
  <si>
    <t>ПРУЖИНА 5256-1108466-01</t>
  </si>
  <si>
    <t xml:space="preserve">ЛИ001056204         </t>
  </si>
  <si>
    <t>ПЕРЕХОДНИК 5256-36-1303096</t>
  </si>
  <si>
    <t xml:space="preserve">ЛИ001056210         </t>
  </si>
  <si>
    <t>ВТУЛКА 5256-25-8106195</t>
  </si>
  <si>
    <t xml:space="preserve">ЛИ001056218         </t>
  </si>
  <si>
    <t>ПРОБКА 5256-1101021-01</t>
  </si>
  <si>
    <t xml:space="preserve">ЛИ001056223         </t>
  </si>
  <si>
    <t>ПЕРЕХОДНИК 5256-3506373</t>
  </si>
  <si>
    <t xml:space="preserve">ЛИ001056225         </t>
  </si>
  <si>
    <t>ПЕРЕХОДНИК 5256-3506401</t>
  </si>
  <si>
    <t xml:space="preserve">ЛИ001056226         </t>
  </si>
  <si>
    <t>КЛЮЧ ШЕСТИГРАННЫЙ S=19</t>
  </si>
  <si>
    <t xml:space="preserve">ЛИ001056325         </t>
  </si>
  <si>
    <t>ШАЙБА 5256-6106244</t>
  </si>
  <si>
    <t xml:space="preserve">ЛИ001056425         </t>
  </si>
  <si>
    <t>КОРПУС СПУСКОВОЙ ПРОБКИ 5256-1101023-01</t>
  </si>
  <si>
    <t xml:space="preserve">ЛИ001056426         </t>
  </si>
  <si>
    <t>ГАЙКА 419531</t>
  </si>
  <si>
    <t xml:space="preserve">ЛИ001056429         </t>
  </si>
  <si>
    <t>ГАЙКА 421138</t>
  </si>
  <si>
    <t xml:space="preserve">ЛИ001056452         </t>
  </si>
  <si>
    <t>деталь 414507</t>
  </si>
  <si>
    <t xml:space="preserve">ЛИ001056552         </t>
  </si>
  <si>
    <t>КРОНШТЕЙН СТАБИЛИЗАТОРА 6364-2916056</t>
  </si>
  <si>
    <t xml:space="preserve">ЛИ001056767         </t>
  </si>
  <si>
    <t>ГАЙКА ПАЛЬЦА АМОРТИЗАТОРА 6361-2905130</t>
  </si>
  <si>
    <t xml:space="preserve">ЛИ001056768         </t>
  </si>
  <si>
    <t>ПАЛЕЦ СТАБИЛИЗАТОРА 6364-2916026</t>
  </si>
  <si>
    <t xml:space="preserve">ЛИ001056769         </t>
  </si>
  <si>
    <t>ВТУЛКА 6364-2916040-10</t>
  </si>
  <si>
    <t xml:space="preserve">ЛИ001056775         </t>
  </si>
  <si>
    <t>ВТУЛКА СТАБИЛИЗАТОРА 6364-2906079-01</t>
  </si>
  <si>
    <t xml:space="preserve">ЛИ001056776         </t>
  </si>
  <si>
    <t>64700 2916058 00# СТОЙКА СТАБИЛИЗАТОРА 6470-2916058</t>
  </si>
  <si>
    <t xml:space="preserve">ЛИ001056778         </t>
  </si>
  <si>
    <t>52513 1303215 00# ПЕРЕХОДНИК 5256.13-1303215</t>
  </si>
  <si>
    <t xml:space="preserve">ЛИ001056787         </t>
  </si>
  <si>
    <t>ПИМ-3</t>
  </si>
  <si>
    <t xml:space="preserve">ЛИ001056789         </t>
  </si>
  <si>
    <t>БОЛТ 459 3761163П29</t>
  </si>
  <si>
    <t xml:space="preserve">ЛИ001079118         </t>
  </si>
  <si>
    <t>ГАЙКА 459 9531818П29</t>
  </si>
  <si>
    <t xml:space="preserve">ЛИ001079119         </t>
  </si>
  <si>
    <t>САМОРЕЗ FRS-AW25-(A2C)-5,5</t>
  </si>
  <si>
    <t xml:space="preserve">ЛИ001079125         </t>
  </si>
  <si>
    <t>БОЛТ 459 3761119П29</t>
  </si>
  <si>
    <t xml:space="preserve">ЛИ001079129         </t>
  </si>
  <si>
    <t>ГАЙКА М5 С ЗУБЧ.ТОРЦЕМ ЖЕЛТ.ЦИНК.</t>
  </si>
  <si>
    <t xml:space="preserve">ЛИ001079130         </t>
  </si>
  <si>
    <t>DIN 7981 2.9 *13 ШУРУП</t>
  </si>
  <si>
    <t xml:space="preserve">ЛИ001079132         </t>
  </si>
  <si>
    <t>00102 0004014 00# ЗАКЛЁПКА ВЫТЯЖНАЯ В4*14(СТАНДАРТ БОРТИК)</t>
  </si>
  <si>
    <t xml:space="preserve">ЛИ001079135         </t>
  </si>
  <si>
    <t>ТРАВЕРС 5256 30-1001070-02</t>
  </si>
  <si>
    <t xml:space="preserve">ЛИ001079143         </t>
  </si>
  <si>
    <t>000933 010093 БОЛТ М10*35 DIN 933-8.8 DBL 845</t>
  </si>
  <si>
    <t xml:space="preserve">ЛИ001079618         </t>
  </si>
  <si>
    <t>000933 010252 БОЛТ М10*30-8.8 DIN 933 DBL 845</t>
  </si>
  <si>
    <t xml:space="preserve">ЛИ001079620         </t>
  </si>
  <si>
    <t>000933 016070 БОЛТ М16*30 DIN 933-8.8 DBL 845</t>
  </si>
  <si>
    <t xml:space="preserve">ЛИ001079621         </t>
  </si>
  <si>
    <t>000933 010105 БОЛТ ШЕСТИГР.М10*25-8.8 DI</t>
  </si>
  <si>
    <t xml:space="preserve">ЛИ001079622         </t>
  </si>
  <si>
    <t>009021 008103 ШАЙБА 8,4-100HV-C DIN9021 DBL 8</t>
  </si>
  <si>
    <t xml:space="preserve">ЛИ001079624         </t>
  </si>
  <si>
    <t>600084 006002 ВИНТ М6*40-4.8DIN 84 DBL 8451</t>
  </si>
  <si>
    <t xml:space="preserve">ЛИ001079625         </t>
  </si>
  <si>
    <t>600912 010005 ВИНТ М10*45 DIN912 DBL 8451.21</t>
  </si>
  <si>
    <t xml:space="preserve">ЛИ001079626         </t>
  </si>
  <si>
    <t>600912 0080001 ВИНТ М8*40 DIN 912 DBL 8451.22</t>
  </si>
  <si>
    <t xml:space="preserve">ЛИ001079627         </t>
  </si>
  <si>
    <t>527 711 01 21 ПЛАСТИК.ЗАГЛУШКА М28.НЕЙЛО</t>
  </si>
  <si>
    <t xml:space="preserve">ЛИ001079629         </t>
  </si>
  <si>
    <t>915017 008100 ГАЙКА AL8 N15017 DBL 8451.21</t>
  </si>
  <si>
    <t xml:space="preserve">ЛИ001079631         </t>
  </si>
  <si>
    <t>527 988 01 78 ХОМУТ ЧЕРВ. АВА ORIGINAL17</t>
  </si>
  <si>
    <t xml:space="preserve">ЛИ001079632         </t>
  </si>
  <si>
    <t>915017 006100 ГАЙКА AL6 N 15017 DBL8451.21</t>
  </si>
  <si>
    <t xml:space="preserve">ЛИ001079635         </t>
  </si>
  <si>
    <t>915017 012100 ГАЙКА AL12N 1517 DBL 8451.21</t>
  </si>
  <si>
    <t xml:space="preserve">ЛИ001079636         </t>
  </si>
  <si>
    <t>000912 010119 ВИНТ М10*35 (01-7002285-908)</t>
  </si>
  <si>
    <t xml:space="preserve">ЛИ001079637         </t>
  </si>
  <si>
    <t>007984 006021 ВИНТ М6*25-8.8 DIN 7984 DBL845</t>
  </si>
  <si>
    <t xml:space="preserve">ЛИ001079638         </t>
  </si>
  <si>
    <t xml:space="preserve">ЛИ001079641         </t>
  </si>
  <si>
    <t xml:space="preserve">ЛИ001079643         </t>
  </si>
  <si>
    <t>000933 008212 БОЛТ М8*16-8.8 DIN 933-8.8 DBL</t>
  </si>
  <si>
    <t xml:space="preserve">ЛИ001079644         </t>
  </si>
  <si>
    <t>000931 012052 БОЛТ М12*70-10.9 DIN 931 DBL94</t>
  </si>
  <si>
    <t xml:space="preserve">ЛИ001079645         </t>
  </si>
  <si>
    <t>00798 1004257 00# 007981 004257 ВИНТ В4.8*22 DIN 7981 DBL 8451</t>
  </si>
  <si>
    <t xml:space="preserve">ЛИ001079646         </t>
  </si>
  <si>
    <t>533 988 15 78 ХОМУТ ЧЕРВ.11-17/9 АВА NO</t>
  </si>
  <si>
    <t xml:space="preserve">ЛИ001079654         </t>
  </si>
  <si>
    <t>533 988 17 78 ХОМУТ ЧЕР.38-50/9 АВА NOV</t>
  </si>
  <si>
    <t xml:space="preserve">ЛИ001079660         </t>
  </si>
  <si>
    <t>915017 008100 ГАЙКА AL 8 N 15017 DBL 8451.21</t>
  </si>
  <si>
    <t xml:space="preserve">ЛИ001079663         </t>
  </si>
  <si>
    <t>000934016012 ГАЙКА 16 DIN 934-8.8 DBL 8451.22</t>
  </si>
  <si>
    <t xml:space="preserve">ЛИ001079664         </t>
  </si>
  <si>
    <t>622 471 01 72 ГАЙКА ТРОЙНИКА ТОПЛИВОПРОВОДА М</t>
  </si>
  <si>
    <t xml:space="preserve">ЛИ001079665         </t>
  </si>
  <si>
    <t>533 988 16 78 ХОМУТ ЧЕРВЯЧ.22-32/9 АВА NOV</t>
  </si>
  <si>
    <t xml:space="preserve">ЛИ001079674         </t>
  </si>
  <si>
    <t>527 988 01 78 ХОМУТЧЕРВЯЧ. АВА ORIGINAL17</t>
  </si>
  <si>
    <t xml:space="preserve">ЛИ001079675         </t>
  </si>
  <si>
    <t>533 988 17 78 ХОМУТ ЧЕРВ.38-50/9 АВА NOV</t>
  </si>
  <si>
    <t xml:space="preserve">ЛИ001079676         </t>
  </si>
  <si>
    <t>533 988 16 78 ХОМУТ ЧЕРВ.22-32/9 АВА NOV</t>
  </si>
  <si>
    <t xml:space="preserve">ЛИ001079677         </t>
  </si>
  <si>
    <t>529 690 01 18 ДЮПЕЛЬ</t>
  </si>
  <si>
    <t xml:space="preserve">ЛИ001079679         </t>
  </si>
  <si>
    <t>007985 008167 ВИНТ М8*50 DIN 7985 DBL8451.25</t>
  </si>
  <si>
    <t xml:space="preserve">ЛИ001079680         </t>
  </si>
  <si>
    <t>000933 006124 БОЛТ М6*30 DIN 933-8.8 DBL8451</t>
  </si>
  <si>
    <t xml:space="preserve">ЛИ001079681         </t>
  </si>
  <si>
    <t>000933 010095 БОЛТ М10*50 DIN 933-8.8 DBL 845</t>
  </si>
  <si>
    <t xml:space="preserve">ЛИ001079682         </t>
  </si>
  <si>
    <t xml:space="preserve">ЛИ001079683         </t>
  </si>
  <si>
    <t>000966 008018 BИНТМ8*25-4.8DIN966 DBL8451</t>
  </si>
  <si>
    <t xml:space="preserve">ЛИ001079684         </t>
  </si>
  <si>
    <t>600912 008007 ВИНТ М8*75-8.8 DIN912 DBL8451</t>
  </si>
  <si>
    <t xml:space="preserve">ЛИ001079685         </t>
  </si>
  <si>
    <t>007981 002240 ВИНТ В2,9*19 DIN7981 DBL8451</t>
  </si>
  <si>
    <t xml:space="preserve">ЛИ001079686         </t>
  </si>
  <si>
    <t>007981 004261 ВИНТ В4,2*16 DIN 7981 DBL 8451</t>
  </si>
  <si>
    <t xml:space="preserve">ЛИ001079687         </t>
  </si>
  <si>
    <t>007984 006011 ВИНТ М6*20-8.8 DIN 7984 DBL845</t>
  </si>
  <si>
    <t xml:space="preserve">ЛИ001079688         </t>
  </si>
  <si>
    <t xml:space="preserve">ЛИ001079689         </t>
  </si>
  <si>
    <t>ВИНТ М8*20 DIN 912-8.8 DBL</t>
  </si>
  <si>
    <t xml:space="preserve">ЛИ001079693         </t>
  </si>
  <si>
    <t>ВИНТ М8*20-10.9 DIN 912 DBL 000912008114</t>
  </si>
  <si>
    <t xml:space="preserve">ЛИ001079697         </t>
  </si>
  <si>
    <t>ЗАКЛЁПКА ГЛУХАЯ А4*14-АL 001010 004014</t>
  </si>
  <si>
    <t xml:space="preserve">ЛИ001079699         </t>
  </si>
  <si>
    <t>000933 008117 БОЛТ М8*30 DIN 933-8.8 DBL 8451</t>
  </si>
  <si>
    <t xml:space="preserve">ЛИ001079702         </t>
  </si>
  <si>
    <t>007982 003252 B3.5*22-8.8 DIN 7982 DBL8</t>
  </si>
  <si>
    <t xml:space="preserve">ЛИ001079704         </t>
  </si>
  <si>
    <t>007504 004001 ВИНТ САМОНАР.С ШЕСТИГ.</t>
  </si>
  <si>
    <t xml:space="preserve">ЛИ001079706         </t>
  </si>
  <si>
    <t xml:space="preserve">ЛИ001030075         </t>
  </si>
  <si>
    <t>КРОНШТЕЙН 5292-2909070-30</t>
  </si>
  <si>
    <t xml:space="preserve">ЛИ001030930         </t>
  </si>
  <si>
    <t>КРОНШТЕЙН 5292-2909071-30</t>
  </si>
  <si>
    <t xml:space="preserve">ЛИ001030932         </t>
  </si>
  <si>
    <t>12000 3401121 00# ПОДШИПНИК РОЛИКОВЫЙ 977909 К1</t>
  </si>
  <si>
    <t xml:space="preserve">ЛИ001048011         </t>
  </si>
  <si>
    <t>кронштейн 525625-8102049-10</t>
  </si>
  <si>
    <t xml:space="preserve">ЛИ001053008         </t>
  </si>
  <si>
    <t>ПЕРЕХОДНИК 5256-3401048</t>
  </si>
  <si>
    <t xml:space="preserve">ЛИ001053222         </t>
  </si>
  <si>
    <t>52560 5406050 70# КЛЮЧ 52560540605000</t>
  </si>
  <si>
    <t xml:space="preserve">ЛИ001053236         </t>
  </si>
  <si>
    <t>НАКЛАДКА 6212-2912416</t>
  </si>
  <si>
    <t xml:space="preserve">ЛИ001053241         </t>
  </si>
  <si>
    <t>ТРОЙНИК ПЕРЕХОДНОЙ 421077П3</t>
  </si>
  <si>
    <t xml:space="preserve">ЛИ001054200         </t>
  </si>
  <si>
    <t>67727 5403592 00# РУЧКА 677-5403592</t>
  </si>
  <si>
    <t xml:space="preserve">ЛИ001054209         </t>
  </si>
  <si>
    <t>52560 6106298 99# КРОНШТЕЙН 5256-6106298</t>
  </si>
  <si>
    <t xml:space="preserve">ЛИ001054216         </t>
  </si>
  <si>
    <t>ПРУЖИНА 5256-26-3408154</t>
  </si>
  <si>
    <t xml:space="preserve">ЛИ001056009         </t>
  </si>
  <si>
    <t>ПРУЖИНА 5256-8205479</t>
  </si>
  <si>
    <t xml:space="preserve">ЛИ001056010         </t>
  </si>
  <si>
    <t>ПРУЖИНА 5256-3408154</t>
  </si>
  <si>
    <t xml:space="preserve">ЛИ001056012         </t>
  </si>
  <si>
    <t>ПРУЖИНА-5256-3513192-11</t>
  </si>
  <si>
    <t xml:space="preserve">ЛИ001056018         </t>
  </si>
  <si>
    <t>ПРУЖИНА 5256-8205167</t>
  </si>
  <si>
    <t xml:space="preserve">ЛИ001056023         </t>
  </si>
  <si>
    <t>ПРУЖИНА 5256-1310588-10</t>
  </si>
  <si>
    <t xml:space="preserve">ЛИ001056026         </t>
  </si>
  <si>
    <t>ПРУЖИНА 6212-1108033</t>
  </si>
  <si>
    <t xml:space="preserve">ЛИ001056028         </t>
  </si>
  <si>
    <t>КРОНШТЕЙН 5256-3506303</t>
  </si>
  <si>
    <t xml:space="preserve">ЛИ001056059         </t>
  </si>
  <si>
    <t>ПЕРЕХОДНИК 5256-46-1303215</t>
  </si>
  <si>
    <t xml:space="preserve">ЛИ001056098         </t>
  </si>
  <si>
    <t>Зубило слесарное 160мм цинк (Металлист)</t>
  </si>
  <si>
    <t xml:space="preserve">ЛИ001056123         </t>
  </si>
  <si>
    <t>00000 0041501 01# ЗАКЛЕПКА ст4*15 полукруг</t>
  </si>
  <si>
    <t xml:space="preserve">ЛИ001056124         </t>
  </si>
  <si>
    <t>ПРОКЛАДКА 5256-3401058</t>
  </si>
  <si>
    <t xml:space="preserve">ЛИ001056131         </t>
  </si>
  <si>
    <t>ПРОКЛАДКА 5256-3401670</t>
  </si>
  <si>
    <t xml:space="preserve">ЛИ001056134         </t>
  </si>
  <si>
    <t>ПРОКЛАДКА 5256-3401671</t>
  </si>
  <si>
    <t xml:space="preserve">ЛИ001056135         </t>
  </si>
  <si>
    <t>ПРОКЛАДКА 5256-3401672</t>
  </si>
  <si>
    <t xml:space="preserve">ЛИ001056136         </t>
  </si>
  <si>
    <t>ПЛОЩАДКА 5256-3504127</t>
  </si>
  <si>
    <t xml:space="preserve">ЛИ001056139         </t>
  </si>
  <si>
    <t>НАКЛАДКА ПОД.ДОП.ОПОР 5256-1001364-10</t>
  </si>
  <si>
    <t xml:space="preserve">ЛИ001056140         </t>
  </si>
  <si>
    <t>НАКЛАДКА 158-3105020</t>
  </si>
  <si>
    <t xml:space="preserve">ЛИ001056141         </t>
  </si>
  <si>
    <t>ХОМУТ 5256-1104186-10</t>
  </si>
  <si>
    <t xml:space="preserve">ЛИ001056144         </t>
  </si>
  <si>
    <t>ЗАГЛУШКА 677-1101025</t>
  </si>
  <si>
    <t xml:space="preserve">ЛИ001056148         </t>
  </si>
  <si>
    <t>ШАЙБА СПЕЦИАЛЬНАЯ5256-3506044-10</t>
  </si>
  <si>
    <t xml:space="preserve">ЛИ001056149         </t>
  </si>
  <si>
    <t>КРОНШТЕЙН 5256-1108357</t>
  </si>
  <si>
    <t xml:space="preserve">ЛИ001056155         </t>
  </si>
  <si>
    <t>81,25435-0498 УПЛОТНЕНИЕ 4-ОТВЕРСТНЫЙ</t>
  </si>
  <si>
    <t xml:space="preserve">ЛИ001081272         </t>
  </si>
  <si>
    <t>Крышка для установки кондиц.воздуха 5292.21</t>
  </si>
  <si>
    <t xml:space="preserve">ЛИ001081295         </t>
  </si>
  <si>
    <t>РАМКА ЗАМКА ( 6020578 )</t>
  </si>
  <si>
    <t xml:space="preserve">ЛИ001081308         </t>
  </si>
  <si>
    <t>8, 9548 Датчик перепада давления</t>
  </si>
  <si>
    <t xml:space="preserve">ЛИ001081313         </t>
  </si>
  <si>
    <t>ПУЛЬТ УПРАВЛЕНИЯ KS15.02 в сб. BEL-K48GUS 001</t>
  </si>
  <si>
    <t xml:space="preserve">ЛИ001081332         </t>
  </si>
  <si>
    <t>ЭЛЕКТРОМАГНИТНАЯ МУФТА 24V/ЯМЗ Н13-004-508</t>
  </si>
  <si>
    <t xml:space="preserve">ЛИ001081334         </t>
  </si>
  <si>
    <t>ФТП 433101, 1015630-10-05</t>
  </si>
  <si>
    <t xml:space="preserve">ЛИ001081356         </t>
  </si>
  <si>
    <t>НАСОС ГУР RL 21-16-L-180-03-BI-AAR</t>
  </si>
  <si>
    <t xml:space="preserve">ЛИ001081376         </t>
  </si>
  <si>
    <t>НАСОС ГУР RL 21-16-L-180-02-A2-AAL</t>
  </si>
  <si>
    <t xml:space="preserve">ЛИ001081377         </t>
  </si>
  <si>
    <t>БАЧОК ГУР 7631,472,514</t>
  </si>
  <si>
    <t xml:space="preserve">ЛИ001081379         </t>
  </si>
  <si>
    <t>ФИЛЬТР   Р8987Х</t>
  </si>
  <si>
    <t xml:space="preserve">ЛИ001083005         </t>
  </si>
  <si>
    <t>КОЛЬЦО 529260-1109452 (51*3 мм)</t>
  </si>
  <si>
    <t xml:space="preserve">ЛИ001083007         </t>
  </si>
  <si>
    <t>ИЗВЕЩАТЕЛЬ ПОЖАРНЫЙ ПТКЛ.425512,200(1)</t>
  </si>
  <si>
    <t xml:space="preserve">ЛИ001083008         </t>
  </si>
  <si>
    <t>2121-8231010-05 газовый упор двери задка с шарнирами в сборе</t>
  </si>
  <si>
    <t xml:space="preserve">ЛИ001083034         </t>
  </si>
  <si>
    <t>5333215 БОЛТ</t>
  </si>
  <si>
    <t xml:space="preserve">ЛИ001083059         </t>
  </si>
  <si>
    <t>ЗАМОК MS-705-3</t>
  </si>
  <si>
    <t xml:space="preserve">01025393            </t>
  </si>
  <si>
    <t>530 812 01 26 КРЮЧОК ШТОРНЫЙ AS 16.01.000</t>
  </si>
  <si>
    <t xml:space="preserve">ЛИ001012247         </t>
  </si>
  <si>
    <t>525613-8119061(ПАНЕЛЬ 1440*330)</t>
  </si>
  <si>
    <t xml:space="preserve">ЛИ001095100         </t>
  </si>
  <si>
    <t>525661-8119062 (ПАНЕЛЬ 1525*350)</t>
  </si>
  <si>
    <t xml:space="preserve">ЛИ001095101         </t>
  </si>
  <si>
    <t>КОЖУХ 525625-5107040-01</t>
  </si>
  <si>
    <t xml:space="preserve">ЛИ001096005         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</si>
</sst>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_-* #,##0.0_р_._-;\-* #,##0.0_р_._-;_-* &quot;-&quot;??_р_._-;_-@_-"/>
    <numFmt numFmtId="165" formatCode="_-* #,##0_р_._-;\-* #,##0_р_._-;_-* &quot;-&quot;??_р_._-;_-@_-"/>
  </numFmts>
  <fonts count="13">
    <font>
      <sz val="8"/>
      <name val="Arial"/>
      <family val="2"/>
    </font>
    <font>
      <b/>
      <sz val="12"/>
      <name val="Arial"/>
      <family val="2"/>
      <charset val="204"/>
    </font>
    <font>
      <b/>
      <sz val="10"/>
      <color indexed="24"/>
      <name val="Arial"/>
      <family val="2"/>
    </font>
    <font>
      <b/>
      <sz val="8"/>
      <color indexed="24"/>
      <name val="Arial"/>
      <family val="2"/>
    </font>
    <font>
      <sz val="8"/>
      <name val="Arial"/>
      <family val="2"/>
    </font>
    <font>
      <b/>
      <sz val="9"/>
      <color indexed="24"/>
      <name val="Arial"/>
      <family val="2"/>
      <charset val="204"/>
    </font>
    <font>
      <u/>
      <sz val="8"/>
      <color indexed="12"/>
      <name val="Arial"/>
      <family val="2"/>
    </font>
    <font>
      <b/>
      <sz val="10"/>
      <color indexed="17"/>
      <name val="Tahoma"/>
      <family val="2"/>
      <charset val="204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u/>
      <sz val="10"/>
      <color indexed="12"/>
      <name val="Tahoma"/>
      <family val="2"/>
      <charset val="204"/>
    </font>
    <font>
      <b/>
      <sz val="10"/>
      <color indexed="10"/>
      <name val="Arial"/>
      <family val="2"/>
    </font>
    <font>
      <sz val="8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/>
      <bottom style="thin">
        <color indexed="26"/>
      </bottom>
      <diagonal/>
    </border>
    <border>
      <left style="thin">
        <color indexed="26"/>
      </left>
      <right/>
      <top/>
      <bottom style="thin">
        <color indexed="26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left" wrapText="1"/>
    </xf>
    <xf numFmtId="0" fontId="1" fillId="0" borderId="0" xfId="0" applyFont="1" applyAlignment="1"/>
    <xf numFmtId="0" fontId="0" fillId="0" borderId="0" xfId="0" applyNumberFormat="1" applyAlignment="1">
      <alignment wrapText="1"/>
    </xf>
    <xf numFmtId="0" fontId="0" fillId="0" borderId="0" xfId="0" applyAlignment="1"/>
    <xf numFmtId="0" fontId="2" fillId="2" borderId="1" xfId="0" applyNumberFormat="1" applyFont="1" applyFill="1" applyBorder="1" applyAlignment="1">
      <alignment horizontal="left" vertical="top" wrapText="1"/>
    </xf>
    <xf numFmtId="165" fontId="2" fillId="2" borderId="1" xfId="2" applyNumberFormat="1" applyFont="1" applyFill="1" applyBorder="1" applyAlignment="1">
      <alignment horizontal="left" vertical="top" wrapText="1"/>
    </xf>
    <xf numFmtId="165" fontId="2" fillId="3" borderId="1" xfId="2" applyNumberFormat="1" applyFont="1" applyFill="1" applyBorder="1" applyAlignment="1">
      <alignment horizontal="left" vertical="top"/>
    </xf>
    <xf numFmtId="165" fontId="3" fillId="4" borderId="1" xfId="2" applyNumberFormat="1" applyFont="1" applyFill="1" applyBorder="1" applyAlignment="1">
      <alignment horizontal="left" vertical="top"/>
    </xf>
    <xf numFmtId="165" fontId="0" fillId="0" borderId="1" xfId="2" applyNumberFormat="1" applyFont="1" applyBorder="1" applyAlignment="1">
      <alignment horizontal="right" vertical="top"/>
    </xf>
    <xf numFmtId="164" fontId="0" fillId="0" borderId="1" xfId="2" applyNumberFormat="1" applyFont="1" applyBorder="1" applyAlignment="1">
      <alignment horizontal="right" vertical="top"/>
    </xf>
    <xf numFmtId="165" fontId="0" fillId="0" borderId="0" xfId="2" applyNumberFormat="1" applyFont="1" applyAlignment="1">
      <alignment horizontal="left"/>
    </xf>
    <xf numFmtId="165" fontId="0" fillId="0" borderId="0" xfId="2" applyNumberFormat="1" applyFont="1" applyAlignment="1">
      <alignment horizontal="left" wrapText="1"/>
    </xf>
    <xf numFmtId="0" fontId="2" fillId="2" borderId="2" xfId="0" applyNumberFormat="1" applyFont="1" applyFill="1" applyBorder="1" applyAlignment="1">
      <alignment vertical="top"/>
    </xf>
    <xf numFmtId="0" fontId="2" fillId="2" borderId="2" xfId="0" applyNumberFormat="1" applyFont="1" applyFill="1" applyBorder="1" applyAlignment="1">
      <alignment horizontal="left" vertical="top"/>
    </xf>
    <xf numFmtId="165" fontId="2" fillId="2" borderId="2" xfId="2" applyNumberFormat="1" applyFont="1" applyFill="1" applyBorder="1" applyAlignment="1">
      <alignment horizontal="right" vertical="top"/>
    </xf>
    <xf numFmtId="165" fontId="2" fillId="2" borderId="2" xfId="2" applyNumberFormat="1" applyFont="1" applyFill="1" applyBorder="1" applyAlignment="1">
      <alignment horizontal="left" vertical="top"/>
    </xf>
    <xf numFmtId="165" fontId="2" fillId="2" borderId="3" xfId="2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vertical="top" wrapText="1"/>
    </xf>
    <xf numFmtId="0" fontId="2" fillId="3" borderId="1" xfId="0" applyNumberFormat="1" applyFont="1" applyFill="1" applyBorder="1" applyAlignment="1">
      <alignment vertical="top" wrapText="1"/>
    </xf>
    <xf numFmtId="0" fontId="2" fillId="3" borderId="1" xfId="0" applyNumberFormat="1" applyFont="1" applyFill="1" applyBorder="1" applyAlignment="1">
      <alignment horizontal="left" vertical="top" wrapText="1"/>
    </xf>
    <xf numFmtId="165" fontId="2" fillId="3" borderId="1" xfId="2" applyNumberFormat="1" applyFont="1" applyFill="1" applyBorder="1" applyAlignment="1">
      <alignment horizontal="right" vertical="top"/>
    </xf>
    <xf numFmtId="0" fontId="3" fillId="4" borderId="1" xfId="0" applyNumberFormat="1" applyFont="1" applyFill="1" applyBorder="1" applyAlignment="1">
      <alignment vertical="top" wrapText="1"/>
    </xf>
    <xf numFmtId="0" fontId="3" fillId="4" borderId="1" xfId="0" applyNumberFormat="1" applyFont="1" applyFill="1" applyBorder="1" applyAlignment="1">
      <alignment horizontal="left" vertical="top" wrapText="1" indent="2"/>
    </xf>
    <xf numFmtId="165" fontId="3" fillId="4" borderId="1" xfId="2" applyNumberFormat="1" applyFont="1" applyFill="1" applyBorder="1" applyAlignment="1">
      <alignment horizontal="right" vertical="top"/>
    </xf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horizontal="left" vertical="top" wrapText="1"/>
    </xf>
    <xf numFmtId="1" fontId="0" fillId="0" borderId="1" xfId="0" applyNumberFormat="1" applyFont="1" applyBorder="1" applyAlignment="1">
      <alignment vertical="top" wrapText="1"/>
    </xf>
    <xf numFmtId="4" fontId="5" fillId="4" borderId="1" xfId="0" applyNumberFormat="1" applyFont="1" applyFill="1" applyBorder="1" applyAlignment="1">
      <alignment horizontal="right" vertical="top"/>
    </xf>
    <xf numFmtId="165" fontId="5" fillId="4" borderId="1" xfId="2" applyNumberFormat="1" applyFont="1" applyFill="1" applyBorder="1" applyAlignment="1">
      <alignment horizontal="right" vertical="top"/>
    </xf>
    <xf numFmtId="165" fontId="2" fillId="2" borderId="0" xfId="2" applyNumberFormat="1" applyFont="1" applyFill="1" applyBorder="1" applyAlignment="1">
      <alignment horizontal="left" vertical="top" wrapText="1"/>
    </xf>
    <xf numFmtId="165" fontId="2" fillId="3" borderId="0" xfId="2" applyNumberFormat="1" applyFont="1" applyFill="1" applyBorder="1" applyAlignment="1">
      <alignment horizontal="left" vertical="top"/>
    </xf>
    <xf numFmtId="165" fontId="3" fillId="4" borderId="0" xfId="2" applyNumberFormat="1" applyFont="1" applyFill="1" applyBorder="1" applyAlignment="1">
      <alignment horizontal="left" vertical="top"/>
    </xf>
    <xf numFmtId="165" fontId="0" fillId="0" borderId="0" xfId="2" applyNumberFormat="1" applyFont="1" applyBorder="1" applyAlignment="1">
      <alignment horizontal="right" vertical="top"/>
    </xf>
    <xf numFmtId="165" fontId="2" fillId="2" borderId="0" xfId="2" applyNumberFormat="1" applyFont="1" applyFill="1" applyBorder="1" applyAlignment="1">
      <alignment horizontal="left" vertical="top"/>
    </xf>
    <xf numFmtId="43" fontId="0" fillId="0" borderId="1" xfId="2" applyNumberFormat="1" applyFont="1" applyBorder="1" applyAlignment="1">
      <alignment horizontal="right" vertical="top"/>
    </xf>
    <xf numFmtId="0" fontId="7" fillId="0" borderId="0" xfId="0" applyNumberFormat="1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1" xfId="1" applyFont="1" applyBorder="1" applyAlignment="1" applyProtection="1"/>
    <xf numFmtId="0" fontId="10" fillId="0" borderId="0" xfId="1" applyFont="1" applyBorder="1" applyAlignment="1" applyProtection="1"/>
    <xf numFmtId="0" fontId="9" fillId="0" borderId="0" xfId="0" applyFont="1"/>
    <xf numFmtId="0" fontId="0" fillId="0" borderId="1" xfId="0" applyBorder="1"/>
    <xf numFmtId="0" fontId="11" fillId="3" borderId="1" xfId="0" applyNumberFormat="1" applyFont="1" applyFill="1" applyBorder="1" applyAlignment="1">
      <alignment vertical="top" wrapText="1"/>
    </xf>
    <xf numFmtId="0" fontId="11" fillId="3" borderId="1" xfId="0" applyNumberFormat="1" applyFont="1" applyFill="1" applyBorder="1" applyAlignment="1">
      <alignment horizontal="left" vertical="top" wrapText="1"/>
    </xf>
    <xf numFmtId="165" fontId="11" fillId="3" borderId="1" xfId="2" applyNumberFormat="1" applyFont="1" applyFill="1" applyBorder="1" applyAlignment="1">
      <alignment horizontal="right" vertical="top"/>
    </xf>
    <xf numFmtId="165" fontId="11" fillId="3" borderId="1" xfId="2" applyNumberFormat="1" applyFont="1" applyFill="1" applyBorder="1" applyAlignment="1">
      <alignment horizontal="left" vertical="top"/>
    </xf>
    <xf numFmtId="165" fontId="11" fillId="3" borderId="0" xfId="2" applyNumberFormat="1" applyFont="1" applyFill="1" applyBorder="1" applyAlignment="1">
      <alignment horizontal="left" vertical="top"/>
    </xf>
    <xf numFmtId="0" fontId="12" fillId="0" borderId="0" xfId="0" applyFont="1"/>
    <xf numFmtId="0" fontId="12" fillId="0" borderId="1" xfId="0" applyFont="1" applyBorder="1"/>
    <xf numFmtId="0" fontId="0" fillId="0" borderId="1" xfId="0" applyNumberFormat="1" applyBorder="1" applyAlignment="1">
      <alignment vertical="top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64512D"/>
      <rgbColor rgb="00993366"/>
      <rgbColor rgb="00B3AC86"/>
      <rgbColor rgb="00CCFFFF"/>
      <rgbColor rgb="00EBEBCC"/>
      <rgbColor rgb="00C8C0AD"/>
      <rgbColor rgb="00F2F1D9"/>
      <rgbColor rgb="00FFFBF0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schenerSA@gaz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J2071"/>
  <sheetViews>
    <sheetView tabSelected="1" workbookViewId="0">
      <pane xSplit="2" ySplit="7" topLeftCell="C1859" activePane="bottomRight" state="frozen"/>
      <selection pane="topRight" activeCell="C1" sqref="C1"/>
      <selection pane="bottomLeft" activeCell="A5" sqref="A5"/>
      <selection pane="bottomRight" activeCell="A1890" sqref="A1890"/>
    </sheetView>
  </sheetViews>
  <sheetFormatPr defaultColWidth="10.6640625" defaultRowHeight="11.25" outlineLevelRow="2"/>
  <cols>
    <col min="1" max="1" width="58.1640625" style="7" customWidth="1"/>
    <col min="2" max="2" width="15" style="1" customWidth="1"/>
    <col min="3" max="3" width="8.83203125" style="1" customWidth="1"/>
    <col min="4" max="4" width="14.1640625" style="1" customWidth="1"/>
    <col min="5" max="5" width="16.6640625" style="14" hidden="1" customWidth="1"/>
    <col min="6" max="6" width="15.33203125" style="14" customWidth="1"/>
    <col min="7" max="7" width="13.6640625" style="14" hidden="1" customWidth="1"/>
    <col min="8" max="8" width="13.6640625" style="14" customWidth="1"/>
    <col min="9" max="9" width="10.6640625" hidden="1" customWidth="1"/>
    <col min="10" max="10" width="16.6640625" customWidth="1"/>
  </cols>
  <sheetData>
    <row r="1" spans="1:10" ht="15.75">
      <c r="A1" s="5"/>
      <c r="B1" s="2"/>
    </row>
    <row r="2" spans="1:10" ht="15.75">
      <c r="A2" s="39" t="s">
        <v>570</v>
      </c>
      <c r="B2" s="2"/>
    </row>
    <row r="3" spans="1:10" ht="15.75">
      <c r="A3" s="40" t="s">
        <v>571</v>
      </c>
      <c r="B3" s="2"/>
    </row>
    <row r="4" spans="1:10" ht="15.75">
      <c r="A4" s="40" t="s">
        <v>572</v>
      </c>
      <c r="B4" s="2"/>
    </row>
    <row r="5" spans="1:10" ht="11.25" customHeight="1">
      <c r="A5" s="6"/>
      <c r="B5" s="3"/>
      <c r="C5" s="4"/>
      <c r="D5" s="4"/>
      <c r="E5" s="15"/>
      <c r="F5" s="15"/>
      <c r="G5" s="15"/>
      <c r="H5" s="15"/>
    </row>
    <row r="6" spans="1:10" s="1" customFormat="1" ht="9.9499999999999993" customHeight="1">
      <c r="A6" s="7"/>
      <c r="E6" s="14"/>
      <c r="F6" s="14"/>
      <c r="G6" s="14"/>
      <c r="H6" s="14"/>
    </row>
    <row r="7" spans="1:10" ht="13.35" customHeight="1">
      <c r="A7" s="21" t="s">
        <v>754</v>
      </c>
      <c r="B7" s="8" t="s">
        <v>755</v>
      </c>
      <c r="C7" s="8" t="s">
        <v>756</v>
      </c>
      <c r="D7" s="8" t="s">
        <v>753</v>
      </c>
      <c r="E7" s="9" t="s">
        <v>751</v>
      </c>
      <c r="F7" s="9" t="s">
        <v>752</v>
      </c>
      <c r="G7" s="9" t="s">
        <v>458</v>
      </c>
      <c r="H7" s="33" t="s">
        <v>568</v>
      </c>
      <c r="I7" t="s">
        <v>569</v>
      </c>
      <c r="J7" s="33" t="s">
        <v>591</v>
      </c>
    </row>
    <row r="8" spans="1:10" s="52" customFormat="1" ht="13.35" customHeight="1">
      <c r="A8" s="47" t="s">
        <v>592</v>
      </c>
      <c r="B8" s="48"/>
      <c r="C8" s="48"/>
      <c r="D8" s="48"/>
      <c r="E8" s="49"/>
      <c r="F8" s="50"/>
      <c r="G8" s="50"/>
      <c r="H8" s="51"/>
      <c r="I8" s="52">
        <v>0</v>
      </c>
    </row>
    <row r="9" spans="1:10" ht="11.85" customHeight="1" outlineLevel="1">
      <c r="A9" s="25" t="s">
        <v>854</v>
      </c>
      <c r="B9" s="26"/>
      <c r="C9" s="26"/>
      <c r="D9" s="26"/>
      <c r="E9" s="27"/>
      <c r="F9" s="11"/>
      <c r="G9" s="11"/>
      <c r="H9" s="35"/>
      <c r="I9">
        <v>0</v>
      </c>
    </row>
    <row r="10" spans="1:10" ht="11.85" customHeight="1" outlineLevel="2">
      <c r="A10" s="28" t="s">
        <v>856</v>
      </c>
      <c r="B10" s="29" t="s">
        <v>2880</v>
      </c>
      <c r="C10" s="29" t="s">
        <v>757</v>
      </c>
      <c r="D10" s="29" t="s">
        <v>854</v>
      </c>
      <c r="E10" s="12">
        <v>1041.1199999999999</v>
      </c>
      <c r="F10" s="12">
        <v>16</v>
      </c>
      <c r="G10" s="12">
        <v>65.069999999999993</v>
      </c>
      <c r="H10" s="12">
        <f>G10*1.18*0.75</f>
        <v>57.586949999999987</v>
      </c>
      <c r="I10">
        <v>0</v>
      </c>
      <c r="J10" s="46"/>
    </row>
    <row r="11" spans="1:10" ht="11.85" customHeight="1" outlineLevel="2">
      <c r="A11" s="28" t="s">
        <v>2881</v>
      </c>
      <c r="B11" s="29" t="s">
        <v>2882</v>
      </c>
      <c r="C11" s="29" t="s">
        <v>791</v>
      </c>
      <c r="D11" s="29" t="s">
        <v>854</v>
      </c>
      <c r="E11" s="12">
        <v>108854</v>
      </c>
      <c r="F11" s="12">
        <v>420</v>
      </c>
      <c r="G11" s="12">
        <v>259.18</v>
      </c>
      <c r="H11" s="12">
        <f t="shared" ref="H11:H73" si="0">G11*1.18*0.75</f>
        <v>229.37430000000001</v>
      </c>
      <c r="I11">
        <v>0</v>
      </c>
      <c r="J11" s="46"/>
    </row>
    <row r="12" spans="1:10" ht="11.85" customHeight="1" outlineLevel="2">
      <c r="A12" s="28" t="s">
        <v>2883</v>
      </c>
      <c r="B12" s="29" t="s">
        <v>2884</v>
      </c>
      <c r="C12" s="29" t="s">
        <v>791</v>
      </c>
      <c r="D12" s="29" t="s">
        <v>854</v>
      </c>
      <c r="E12" s="12">
        <v>250305.09</v>
      </c>
      <c r="F12" s="12">
        <v>832</v>
      </c>
      <c r="G12" s="12">
        <v>300.85000000000002</v>
      </c>
      <c r="H12" s="12">
        <f t="shared" si="0"/>
        <v>266.25225</v>
      </c>
      <c r="I12">
        <v>0</v>
      </c>
      <c r="J12" s="46"/>
    </row>
    <row r="13" spans="1:10" ht="11.85" customHeight="1" outlineLevel="2">
      <c r="A13" s="28" t="s">
        <v>2885</v>
      </c>
      <c r="B13" s="29" t="s">
        <v>2886</v>
      </c>
      <c r="C13" s="29" t="s">
        <v>757</v>
      </c>
      <c r="D13" s="29" t="s">
        <v>854</v>
      </c>
      <c r="E13" s="12">
        <v>4109.41</v>
      </c>
      <c r="F13" s="13">
        <v>1</v>
      </c>
      <c r="G13" s="12">
        <v>37358.269999999997</v>
      </c>
      <c r="H13" s="12">
        <f t="shared" si="0"/>
        <v>33062.068949999993</v>
      </c>
      <c r="I13">
        <v>0</v>
      </c>
      <c r="J13" s="46"/>
    </row>
    <row r="14" spans="1:10" ht="11.85" customHeight="1" outlineLevel="2">
      <c r="A14" s="28" t="s">
        <v>2887</v>
      </c>
      <c r="B14" s="29" t="s">
        <v>2888</v>
      </c>
      <c r="C14" s="29" t="s">
        <v>791</v>
      </c>
      <c r="D14" s="29" t="s">
        <v>854</v>
      </c>
      <c r="E14" s="12">
        <v>5519.08</v>
      </c>
      <c r="F14" s="12">
        <v>3.9</v>
      </c>
      <c r="G14" s="12">
        <v>1415.15</v>
      </c>
      <c r="H14" s="12">
        <f t="shared" si="0"/>
        <v>1252.4077499999999</v>
      </c>
      <c r="I14">
        <v>0</v>
      </c>
      <c r="J14" s="46"/>
    </row>
    <row r="15" spans="1:10" ht="11.85" customHeight="1" outlineLevel="2">
      <c r="A15" s="28" t="s">
        <v>2889</v>
      </c>
      <c r="B15" s="29" t="s">
        <v>2890</v>
      </c>
      <c r="C15" s="29" t="s">
        <v>761</v>
      </c>
      <c r="D15" s="29" t="s">
        <v>854</v>
      </c>
      <c r="E15" s="12">
        <v>643.61</v>
      </c>
      <c r="F15" s="12">
        <v>150</v>
      </c>
      <c r="G15" s="12">
        <v>4.29</v>
      </c>
      <c r="H15" s="12">
        <f t="shared" si="0"/>
        <v>3.7966499999999996</v>
      </c>
      <c r="I15">
        <v>0</v>
      </c>
      <c r="J15" s="46"/>
    </row>
    <row r="16" spans="1:10" ht="11.85" customHeight="1" outlineLevel="2">
      <c r="A16" s="28" t="s">
        <v>2891</v>
      </c>
      <c r="B16" s="29" t="s">
        <v>2892</v>
      </c>
      <c r="C16" s="29" t="s">
        <v>791</v>
      </c>
      <c r="D16" s="29" t="s">
        <v>854</v>
      </c>
      <c r="E16" s="12">
        <v>1644.82</v>
      </c>
      <c r="F16" s="12">
        <v>4</v>
      </c>
      <c r="G16" s="12">
        <v>411.21</v>
      </c>
      <c r="H16" s="12">
        <f t="shared" si="0"/>
        <v>363.92084999999997</v>
      </c>
      <c r="I16">
        <v>0</v>
      </c>
      <c r="J16" s="46"/>
    </row>
    <row r="17" spans="1:10" ht="11.85" customHeight="1" outlineLevel="2">
      <c r="A17" s="28" t="s">
        <v>2893</v>
      </c>
      <c r="B17" s="29" t="s">
        <v>2894</v>
      </c>
      <c r="C17" s="29" t="s">
        <v>791</v>
      </c>
      <c r="D17" s="29" t="s">
        <v>854</v>
      </c>
      <c r="E17" s="12">
        <v>4392.6899999999996</v>
      </c>
      <c r="F17" s="12">
        <v>5</v>
      </c>
      <c r="G17" s="12">
        <v>878.54</v>
      </c>
      <c r="H17" s="12">
        <f t="shared" si="0"/>
        <v>777.50789999999984</v>
      </c>
      <c r="I17">
        <v>0</v>
      </c>
      <c r="J17" s="46"/>
    </row>
    <row r="18" spans="1:10" ht="11.85" customHeight="1" outlineLevel="2">
      <c r="A18" s="28" t="s">
        <v>789</v>
      </c>
      <c r="B18" s="29" t="s">
        <v>790</v>
      </c>
      <c r="C18" s="29" t="s">
        <v>791</v>
      </c>
      <c r="D18" s="29" t="s">
        <v>854</v>
      </c>
      <c r="E18" s="12">
        <v>88041.81</v>
      </c>
      <c r="F18" s="12">
        <v>198.75</v>
      </c>
      <c r="G18" s="12">
        <v>442.98</v>
      </c>
      <c r="H18" s="12">
        <f t="shared" si="0"/>
        <v>392.03730000000002</v>
      </c>
      <c r="I18">
        <v>0</v>
      </c>
      <c r="J18" s="46"/>
    </row>
    <row r="19" spans="1:10" ht="11.85" customHeight="1" outlineLevel="2">
      <c r="A19" s="28" t="s">
        <v>2895</v>
      </c>
      <c r="B19" s="29" t="s">
        <v>2896</v>
      </c>
      <c r="C19" s="29" t="s">
        <v>791</v>
      </c>
      <c r="D19" s="29" t="s">
        <v>854</v>
      </c>
      <c r="E19" s="12">
        <v>97694.36</v>
      </c>
      <c r="F19" s="12">
        <v>130</v>
      </c>
      <c r="G19" s="12">
        <v>751.5</v>
      </c>
      <c r="H19" s="12">
        <f t="shared" si="0"/>
        <v>665.07749999999999</v>
      </c>
      <c r="I19">
        <v>0</v>
      </c>
      <c r="J19" s="46"/>
    </row>
    <row r="20" spans="1:10" ht="11.85" customHeight="1" outlineLevel="2">
      <c r="A20" s="28" t="s">
        <v>2897</v>
      </c>
      <c r="B20" s="29" t="s">
        <v>2898</v>
      </c>
      <c r="C20" s="29" t="s">
        <v>791</v>
      </c>
      <c r="D20" s="29" t="s">
        <v>854</v>
      </c>
      <c r="E20" s="12">
        <v>579418.75</v>
      </c>
      <c r="F20" s="12">
        <v>390</v>
      </c>
      <c r="G20" s="12">
        <v>1485.69</v>
      </c>
      <c r="H20" s="12">
        <f t="shared" si="0"/>
        <v>1314.83565</v>
      </c>
      <c r="I20">
        <v>0</v>
      </c>
      <c r="J20" s="46"/>
    </row>
    <row r="21" spans="1:10" ht="11.85" customHeight="1" outlineLevel="2">
      <c r="A21" s="28" t="s">
        <v>2899</v>
      </c>
      <c r="B21" s="29" t="s">
        <v>2900</v>
      </c>
      <c r="C21" s="29" t="s">
        <v>757</v>
      </c>
      <c r="D21" s="29" t="s">
        <v>854</v>
      </c>
      <c r="E21" s="12">
        <v>94704.92</v>
      </c>
      <c r="F21" s="12">
        <v>160</v>
      </c>
      <c r="G21" s="12">
        <v>591.91</v>
      </c>
      <c r="H21" s="12">
        <f t="shared" si="0"/>
        <v>523.84034999999994</v>
      </c>
      <c r="I21">
        <v>0</v>
      </c>
      <c r="J21" s="46"/>
    </row>
    <row r="22" spans="1:10" ht="11.85" customHeight="1" outlineLevel="2">
      <c r="A22" s="28" t="s">
        <v>792</v>
      </c>
      <c r="B22" s="29" t="s">
        <v>793</v>
      </c>
      <c r="C22" s="29" t="s">
        <v>791</v>
      </c>
      <c r="D22" s="29" t="s">
        <v>854</v>
      </c>
      <c r="E22" s="12">
        <v>5739.05</v>
      </c>
      <c r="F22" s="12">
        <v>5</v>
      </c>
      <c r="G22" s="12">
        <v>1147.81</v>
      </c>
      <c r="H22" s="12">
        <f t="shared" si="0"/>
        <v>1015.8118499999998</v>
      </c>
      <c r="I22">
        <v>0</v>
      </c>
      <c r="J22" s="46"/>
    </row>
    <row r="23" spans="1:10" ht="11.85" customHeight="1" outlineLevel="2">
      <c r="A23" s="28" t="s">
        <v>2901</v>
      </c>
      <c r="B23" s="29" t="s">
        <v>2902</v>
      </c>
      <c r="C23" s="29" t="s">
        <v>791</v>
      </c>
      <c r="D23" s="29" t="s">
        <v>854</v>
      </c>
      <c r="E23" s="12">
        <v>1125.6099999999999</v>
      </c>
      <c r="F23" s="12">
        <v>5</v>
      </c>
      <c r="G23" s="12">
        <v>225.12</v>
      </c>
      <c r="H23" s="12">
        <f t="shared" si="0"/>
        <v>199.2312</v>
      </c>
      <c r="I23">
        <v>0</v>
      </c>
      <c r="J23" s="46"/>
    </row>
    <row r="24" spans="1:10" ht="11.85" customHeight="1" outlineLevel="2">
      <c r="A24" s="28" t="s">
        <v>2903</v>
      </c>
      <c r="B24" s="29" t="s">
        <v>2904</v>
      </c>
      <c r="C24" s="29" t="s">
        <v>757</v>
      </c>
      <c r="D24" s="29" t="s">
        <v>854</v>
      </c>
      <c r="E24" s="12">
        <v>1583.56</v>
      </c>
      <c r="F24" s="12">
        <v>22</v>
      </c>
      <c r="G24" s="12">
        <v>71.98</v>
      </c>
      <c r="H24" s="12">
        <f t="shared" si="0"/>
        <v>63.702300000000008</v>
      </c>
      <c r="I24">
        <v>0</v>
      </c>
      <c r="J24" s="46"/>
    </row>
    <row r="25" spans="1:10" ht="11.85" customHeight="1" outlineLevel="2">
      <c r="A25" s="28" t="s">
        <v>2905</v>
      </c>
      <c r="B25" s="29" t="s">
        <v>2906</v>
      </c>
      <c r="C25" s="29" t="s">
        <v>791</v>
      </c>
      <c r="D25" s="29" t="s">
        <v>854</v>
      </c>
      <c r="E25" s="12">
        <v>266050.46999999997</v>
      </c>
      <c r="F25" s="12">
        <v>416</v>
      </c>
      <c r="G25" s="12">
        <v>639.54</v>
      </c>
      <c r="H25" s="12">
        <f t="shared" si="0"/>
        <v>565.99289999999996</v>
      </c>
      <c r="I25">
        <v>0</v>
      </c>
      <c r="J25" s="46"/>
    </row>
    <row r="26" spans="1:10" ht="11.85" customHeight="1" outlineLevel="2">
      <c r="A26" s="28" t="s">
        <v>2907</v>
      </c>
      <c r="B26" s="29" t="s">
        <v>2908</v>
      </c>
      <c r="C26" s="29" t="s">
        <v>758</v>
      </c>
      <c r="D26" s="29" t="s">
        <v>854</v>
      </c>
      <c r="E26" s="12">
        <v>1320.42</v>
      </c>
      <c r="F26" s="12">
        <v>15</v>
      </c>
      <c r="G26" s="12">
        <v>88.03</v>
      </c>
      <c r="H26" s="12">
        <f t="shared" si="0"/>
        <v>77.906549999999996</v>
      </c>
      <c r="I26">
        <v>0</v>
      </c>
      <c r="J26" s="46"/>
    </row>
    <row r="27" spans="1:10" ht="11.85" customHeight="1" outlineLevel="2">
      <c r="A27" s="28" t="s">
        <v>785</v>
      </c>
      <c r="B27" s="29" t="s">
        <v>786</v>
      </c>
      <c r="C27" s="29" t="s">
        <v>761</v>
      </c>
      <c r="D27" s="29" t="s">
        <v>854</v>
      </c>
      <c r="E27" s="12">
        <v>3997.45</v>
      </c>
      <c r="F27" s="12">
        <v>2580</v>
      </c>
      <c r="G27" s="12">
        <v>1.55</v>
      </c>
      <c r="H27" s="13">
        <f t="shared" si="0"/>
        <v>1.37175</v>
      </c>
      <c r="I27">
        <v>0</v>
      </c>
      <c r="J27" s="46"/>
    </row>
    <row r="28" spans="1:10" ht="11.85" customHeight="1" outlineLevel="2">
      <c r="A28" s="28" t="s">
        <v>762</v>
      </c>
      <c r="B28" s="29" t="s">
        <v>763</v>
      </c>
      <c r="C28" s="29" t="s">
        <v>757</v>
      </c>
      <c r="D28" s="29" t="s">
        <v>854</v>
      </c>
      <c r="E28" s="12">
        <v>5885.21</v>
      </c>
      <c r="F28" s="12">
        <v>75</v>
      </c>
      <c r="G28" s="12">
        <v>78.47</v>
      </c>
      <c r="H28" s="12">
        <f t="shared" si="0"/>
        <v>69.445949999999996</v>
      </c>
      <c r="I28">
        <v>0</v>
      </c>
      <c r="J28" s="46"/>
    </row>
    <row r="29" spans="1:10" ht="11.85" customHeight="1" outlineLevel="2">
      <c r="A29" s="28" t="s">
        <v>2909</v>
      </c>
      <c r="B29" s="29" t="s">
        <v>2910</v>
      </c>
      <c r="C29" s="29" t="s">
        <v>757</v>
      </c>
      <c r="D29" s="29" t="s">
        <v>854</v>
      </c>
      <c r="E29" s="12">
        <v>4035.59</v>
      </c>
      <c r="F29" s="12">
        <v>13.4</v>
      </c>
      <c r="G29" s="12">
        <v>301.16000000000003</v>
      </c>
      <c r="H29" s="12">
        <f t="shared" si="0"/>
        <v>266.52660000000003</v>
      </c>
      <c r="I29">
        <v>0</v>
      </c>
      <c r="J29" s="46"/>
    </row>
    <row r="30" spans="1:10" ht="11.85" customHeight="1" outlineLevel="2">
      <c r="A30" s="28" t="s">
        <v>2911</v>
      </c>
      <c r="B30" s="29" t="s">
        <v>2912</v>
      </c>
      <c r="C30" s="29" t="s">
        <v>757</v>
      </c>
      <c r="D30" s="29" t="s">
        <v>854</v>
      </c>
      <c r="E30" s="12">
        <v>1450.08</v>
      </c>
      <c r="F30" s="12">
        <v>1</v>
      </c>
      <c r="G30" s="12">
        <v>1450.08</v>
      </c>
      <c r="H30" s="12">
        <f t="shared" si="0"/>
        <v>1283.3207999999997</v>
      </c>
      <c r="I30">
        <v>0</v>
      </c>
      <c r="J30" s="46"/>
    </row>
    <row r="31" spans="1:10" ht="11.85" customHeight="1" outlineLevel="2">
      <c r="A31" s="28" t="s">
        <v>2913</v>
      </c>
      <c r="B31" s="29" t="s">
        <v>2914</v>
      </c>
      <c r="C31" s="29" t="s">
        <v>758</v>
      </c>
      <c r="D31" s="29" t="s">
        <v>854</v>
      </c>
      <c r="E31" s="12">
        <v>1513.01</v>
      </c>
      <c r="F31" s="12">
        <v>55</v>
      </c>
      <c r="G31" s="12">
        <v>27.51</v>
      </c>
      <c r="H31" s="12">
        <f t="shared" si="0"/>
        <v>24.346349999999997</v>
      </c>
      <c r="I31">
        <v>0</v>
      </c>
      <c r="J31" s="46"/>
    </row>
    <row r="32" spans="1:10" ht="11.85" customHeight="1" outlineLevel="2">
      <c r="A32" s="28" t="s">
        <v>787</v>
      </c>
      <c r="B32" s="29" t="s">
        <v>788</v>
      </c>
      <c r="C32" s="29" t="s">
        <v>758</v>
      </c>
      <c r="D32" s="29" t="s">
        <v>854</v>
      </c>
      <c r="E32" s="12">
        <v>2661.63</v>
      </c>
      <c r="F32" s="12">
        <v>1200</v>
      </c>
      <c r="G32" s="12">
        <v>2.2200000000000002</v>
      </c>
      <c r="H32" s="38">
        <f t="shared" si="0"/>
        <v>1.9647000000000001</v>
      </c>
      <c r="I32">
        <v>0</v>
      </c>
      <c r="J32" s="46"/>
    </row>
    <row r="33" spans="1:10" ht="11.85" customHeight="1" outlineLevel="2">
      <c r="A33" s="28" t="s">
        <v>2915</v>
      </c>
      <c r="B33" s="29" t="s">
        <v>2916</v>
      </c>
      <c r="C33" s="29" t="s">
        <v>758</v>
      </c>
      <c r="D33" s="29" t="s">
        <v>854</v>
      </c>
      <c r="E33" s="12">
        <v>1764</v>
      </c>
      <c r="F33" s="12">
        <v>126</v>
      </c>
      <c r="G33" s="12">
        <v>14</v>
      </c>
      <c r="H33" s="12">
        <f t="shared" si="0"/>
        <v>12.39</v>
      </c>
      <c r="I33">
        <v>0</v>
      </c>
      <c r="J33" s="46"/>
    </row>
    <row r="34" spans="1:10" ht="11.85" customHeight="1" outlineLevel="2">
      <c r="A34" s="28" t="s">
        <v>759</v>
      </c>
      <c r="B34" s="29" t="s">
        <v>760</v>
      </c>
      <c r="C34" s="29" t="s">
        <v>758</v>
      </c>
      <c r="D34" s="29" t="s">
        <v>854</v>
      </c>
      <c r="E34" s="12">
        <v>2273.6</v>
      </c>
      <c r="F34" s="12">
        <v>108</v>
      </c>
      <c r="G34" s="12">
        <v>21.05</v>
      </c>
      <c r="H34" s="12">
        <f t="shared" si="0"/>
        <v>18.629249999999999</v>
      </c>
      <c r="I34">
        <v>0</v>
      </c>
      <c r="J34" s="46"/>
    </row>
    <row r="35" spans="1:10" ht="11.85" customHeight="1" outlineLevel="2">
      <c r="A35" s="28" t="s">
        <v>2917</v>
      </c>
      <c r="B35" s="29" t="s">
        <v>2918</v>
      </c>
      <c r="C35" s="29" t="s">
        <v>757</v>
      </c>
      <c r="D35" s="29" t="s">
        <v>854</v>
      </c>
      <c r="E35" s="12">
        <v>3892.43</v>
      </c>
      <c r="F35" s="12">
        <v>2.4500000000000002</v>
      </c>
      <c r="G35" s="12">
        <v>1588.75</v>
      </c>
      <c r="H35" s="12">
        <f t="shared" si="0"/>
        <v>1406.0437499999998</v>
      </c>
      <c r="I35">
        <v>0</v>
      </c>
      <c r="J35" s="46"/>
    </row>
    <row r="36" spans="1:10" ht="11.85" customHeight="1" outlineLevel="2">
      <c r="A36" s="28" t="s">
        <v>2919</v>
      </c>
      <c r="B36" s="29" t="s">
        <v>2920</v>
      </c>
      <c r="C36" s="29" t="s">
        <v>2921</v>
      </c>
      <c r="D36" s="29" t="s">
        <v>854</v>
      </c>
      <c r="E36" s="12">
        <v>3615.76</v>
      </c>
      <c r="F36" s="12">
        <v>5</v>
      </c>
      <c r="G36" s="12">
        <v>723.15</v>
      </c>
      <c r="H36" s="12">
        <f t="shared" si="0"/>
        <v>639.98774999999989</v>
      </c>
      <c r="I36">
        <v>0</v>
      </c>
      <c r="J36" s="46"/>
    </row>
    <row r="37" spans="1:10" ht="11.85" customHeight="1" outlineLevel="2">
      <c r="A37" s="28" t="s">
        <v>2922</v>
      </c>
      <c r="B37" s="29" t="s">
        <v>2923</v>
      </c>
      <c r="C37" s="29" t="s">
        <v>761</v>
      </c>
      <c r="D37" s="29" t="s">
        <v>854</v>
      </c>
      <c r="E37" s="12">
        <v>76389.570000000007</v>
      </c>
      <c r="F37" s="12">
        <v>1265.22</v>
      </c>
      <c r="G37" s="12">
        <v>60.38</v>
      </c>
      <c r="H37" s="12">
        <f t="shared" si="0"/>
        <v>53.436300000000003</v>
      </c>
      <c r="I37">
        <v>0</v>
      </c>
      <c r="J37" s="46"/>
    </row>
    <row r="38" spans="1:10" ht="11.85" customHeight="1" outlineLevel="2">
      <c r="A38" s="28" t="s">
        <v>2924</v>
      </c>
      <c r="B38" s="29" t="s">
        <v>912</v>
      </c>
      <c r="C38" s="29" t="s">
        <v>761</v>
      </c>
      <c r="D38" s="29" t="s">
        <v>854</v>
      </c>
      <c r="E38" s="12">
        <v>2365.5500000000002</v>
      </c>
      <c r="F38" s="12">
        <v>500</v>
      </c>
      <c r="G38" s="12">
        <v>4.7300000000000004</v>
      </c>
      <c r="H38" s="12">
        <f t="shared" si="0"/>
        <v>4.1860499999999998</v>
      </c>
      <c r="I38">
        <v>0</v>
      </c>
      <c r="J38" s="46"/>
    </row>
    <row r="39" spans="1:10" ht="11.85" customHeight="1" outlineLevel="2">
      <c r="A39" s="28" t="s">
        <v>913</v>
      </c>
      <c r="B39" s="29" t="s">
        <v>914</v>
      </c>
      <c r="C39" s="29" t="s">
        <v>758</v>
      </c>
      <c r="D39" s="29" t="s">
        <v>854</v>
      </c>
      <c r="E39" s="12">
        <v>13461.59</v>
      </c>
      <c r="F39" s="12">
        <v>754</v>
      </c>
      <c r="G39" s="12">
        <v>17.850000000000001</v>
      </c>
      <c r="H39" s="12">
        <f t="shared" si="0"/>
        <v>15.797249999999998</v>
      </c>
      <c r="I39">
        <v>0</v>
      </c>
      <c r="J39" s="46"/>
    </row>
    <row r="40" spans="1:10" ht="11.85" customHeight="1" outlineLevel="2">
      <c r="A40" s="28" t="s">
        <v>915</v>
      </c>
      <c r="B40" s="29" t="s">
        <v>916</v>
      </c>
      <c r="C40" s="29" t="s">
        <v>758</v>
      </c>
      <c r="D40" s="29" t="s">
        <v>854</v>
      </c>
      <c r="E40" s="12">
        <v>1908.03</v>
      </c>
      <c r="F40" s="12">
        <v>69</v>
      </c>
      <c r="G40" s="12">
        <v>27.65</v>
      </c>
      <c r="H40" s="12">
        <f t="shared" si="0"/>
        <v>24.470249999999997</v>
      </c>
      <c r="I40">
        <v>0</v>
      </c>
      <c r="J40" s="46"/>
    </row>
    <row r="41" spans="1:10" ht="11.85" customHeight="1" outlineLevel="2">
      <c r="A41" s="28" t="s">
        <v>917</v>
      </c>
      <c r="B41" s="29" t="s">
        <v>918</v>
      </c>
      <c r="C41" s="29" t="s">
        <v>758</v>
      </c>
      <c r="D41" s="29" t="s">
        <v>854</v>
      </c>
      <c r="E41" s="12">
        <v>702.38</v>
      </c>
      <c r="F41" s="12">
        <v>63</v>
      </c>
      <c r="G41" s="12">
        <v>11.15</v>
      </c>
      <c r="H41" s="12">
        <f t="shared" si="0"/>
        <v>9.8677500000000009</v>
      </c>
      <c r="I41">
        <v>0</v>
      </c>
      <c r="J41" s="46"/>
    </row>
    <row r="42" spans="1:10" ht="22.35" customHeight="1" outlineLevel="2">
      <c r="A42" s="28" t="s">
        <v>919</v>
      </c>
      <c r="B42" s="29" t="s">
        <v>920</v>
      </c>
      <c r="C42" s="29" t="s">
        <v>758</v>
      </c>
      <c r="D42" s="29" t="s">
        <v>854</v>
      </c>
      <c r="E42" s="12">
        <v>4703.6499999999996</v>
      </c>
      <c r="F42" s="12">
        <v>779</v>
      </c>
      <c r="G42" s="12">
        <v>6.04</v>
      </c>
      <c r="H42" s="12">
        <f t="shared" si="0"/>
        <v>5.3453999999999997</v>
      </c>
      <c r="I42">
        <v>0</v>
      </c>
      <c r="J42" s="46"/>
    </row>
    <row r="43" spans="1:10" ht="11.85" customHeight="1" outlineLevel="2">
      <c r="A43" s="28" t="s">
        <v>921</v>
      </c>
      <c r="B43" s="29" t="s">
        <v>922</v>
      </c>
      <c r="C43" s="29" t="s">
        <v>758</v>
      </c>
      <c r="D43" s="29" t="s">
        <v>854</v>
      </c>
      <c r="E43" s="12">
        <v>1547.12</v>
      </c>
      <c r="F43" s="12">
        <v>160</v>
      </c>
      <c r="G43" s="12">
        <v>9.67</v>
      </c>
      <c r="H43" s="12">
        <f t="shared" si="0"/>
        <v>8.5579499999999982</v>
      </c>
      <c r="I43">
        <v>0</v>
      </c>
      <c r="J43" s="46"/>
    </row>
    <row r="44" spans="1:10" ht="11.85" customHeight="1" outlineLevel="2">
      <c r="A44" s="28" t="s">
        <v>923</v>
      </c>
      <c r="B44" s="29" t="s">
        <v>924</v>
      </c>
      <c r="C44" s="29" t="s">
        <v>758</v>
      </c>
      <c r="D44" s="29" t="s">
        <v>854</v>
      </c>
      <c r="E44" s="12">
        <v>823.73</v>
      </c>
      <c r="F44" s="12">
        <v>72</v>
      </c>
      <c r="G44" s="12">
        <v>11.44</v>
      </c>
      <c r="H44" s="12">
        <f t="shared" si="0"/>
        <v>10.124399999999998</v>
      </c>
      <c r="I44">
        <v>0</v>
      </c>
      <c r="J44" s="46"/>
    </row>
    <row r="45" spans="1:10" ht="11.85" customHeight="1" outlineLevel="2">
      <c r="A45" s="28" t="s">
        <v>925</v>
      </c>
      <c r="B45" s="29" t="s">
        <v>926</v>
      </c>
      <c r="C45" s="29" t="s">
        <v>758</v>
      </c>
      <c r="D45" s="29" t="s">
        <v>854</v>
      </c>
      <c r="E45" s="12">
        <v>1910.08</v>
      </c>
      <c r="F45" s="12">
        <v>330</v>
      </c>
      <c r="G45" s="12">
        <v>5.79</v>
      </c>
      <c r="H45" s="12">
        <f t="shared" si="0"/>
        <v>5.1241499999999993</v>
      </c>
      <c r="I45">
        <v>0</v>
      </c>
      <c r="J45" s="46"/>
    </row>
    <row r="46" spans="1:10" ht="11.85" customHeight="1" outlineLevel="2">
      <c r="A46" s="28" t="s">
        <v>927</v>
      </c>
      <c r="B46" s="29" t="s">
        <v>928</v>
      </c>
      <c r="C46" s="29" t="s">
        <v>758</v>
      </c>
      <c r="D46" s="29" t="s">
        <v>854</v>
      </c>
      <c r="E46" s="12">
        <v>10436.950000000001</v>
      </c>
      <c r="F46" s="12">
        <v>360</v>
      </c>
      <c r="G46" s="12">
        <v>28.99</v>
      </c>
      <c r="H46" s="12">
        <f t="shared" si="0"/>
        <v>25.656149999999997</v>
      </c>
      <c r="I46">
        <v>0</v>
      </c>
      <c r="J46" s="46"/>
    </row>
    <row r="47" spans="1:10" ht="11.85" customHeight="1" outlineLevel="2">
      <c r="A47" s="28" t="s">
        <v>929</v>
      </c>
      <c r="B47" s="29" t="s">
        <v>930</v>
      </c>
      <c r="C47" s="29" t="s">
        <v>758</v>
      </c>
      <c r="D47" s="29" t="s">
        <v>854</v>
      </c>
      <c r="E47" s="12">
        <v>8182.94</v>
      </c>
      <c r="F47" s="12">
        <v>258</v>
      </c>
      <c r="G47" s="12">
        <v>31.72</v>
      </c>
      <c r="H47" s="12">
        <f t="shared" si="0"/>
        <v>28.072199999999995</v>
      </c>
      <c r="I47">
        <v>0</v>
      </c>
      <c r="J47" s="46"/>
    </row>
    <row r="48" spans="1:10" ht="11.85" customHeight="1" outlineLevel="2">
      <c r="A48" s="28" t="s">
        <v>931</v>
      </c>
      <c r="B48" s="29" t="s">
        <v>932</v>
      </c>
      <c r="C48" s="29" t="s">
        <v>758</v>
      </c>
      <c r="D48" s="29" t="s">
        <v>854</v>
      </c>
      <c r="E48" s="12">
        <v>803.89</v>
      </c>
      <c r="F48" s="12">
        <v>180</v>
      </c>
      <c r="G48" s="12">
        <v>4.47</v>
      </c>
      <c r="H48" s="12">
        <f t="shared" si="0"/>
        <v>3.9559499999999996</v>
      </c>
      <c r="I48">
        <v>0</v>
      </c>
      <c r="J48" s="46"/>
    </row>
    <row r="49" spans="1:10" ht="11.85" customHeight="1" outlineLevel="2">
      <c r="A49" s="28" t="s">
        <v>933</v>
      </c>
      <c r="B49" s="29" t="s">
        <v>934</v>
      </c>
      <c r="C49" s="29" t="s">
        <v>758</v>
      </c>
      <c r="D49" s="29" t="s">
        <v>854</v>
      </c>
      <c r="E49" s="12">
        <v>1004.87</v>
      </c>
      <c r="F49" s="12">
        <v>225</v>
      </c>
      <c r="G49" s="12">
        <v>4.47</v>
      </c>
      <c r="H49" s="12">
        <f t="shared" si="0"/>
        <v>3.9559499999999996</v>
      </c>
      <c r="I49">
        <v>0</v>
      </c>
      <c r="J49" s="46"/>
    </row>
    <row r="50" spans="1:10" ht="11.85" customHeight="1" outlineLevel="2">
      <c r="A50" s="28" t="s">
        <v>935</v>
      </c>
      <c r="B50" s="29" t="s">
        <v>936</v>
      </c>
      <c r="C50" s="29" t="s">
        <v>758</v>
      </c>
      <c r="D50" s="29" t="s">
        <v>854</v>
      </c>
      <c r="E50" s="12">
        <v>673.98</v>
      </c>
      <c r="F50" s="12">
        <v>30</v>
      </c>
      <c r="G50" s="12">
        <v>22.47</v>
      </c>
      <c r="H50" s="12">
        <f t="shared" si="0"/>
        <v>19.885949999999998</v>
      </c>
      <c r="I50">
        <v>0</v>
      </c>
      <c r="J50" s="46"/>
    </row>
    <row r="51" spans="1:10" ht="11.85" customHeight="1" outlineLevel="2">
      <c r="A51" s="28" t="s">
        <v>937</v>
      </c>
      <c r="B51" s="29" t="s">
        <v>938</v>
      </c>
      <c r="C51" s="29" t="s">
        <v>758</v>
      </c>
      <c r="D51" s="29" t="s">
        <v>854</v>
      </c>
      <c r="E51" s="12">
        <v>673.98</v>
      </c>
      <c r="F51" s="12">
        <v>30</v>
      </c>
      <c r="G51" s="12">
        <v>22.47</v>
      </c>
      <c r="H51" s="12">
        <f t="shared" si="0"/>
        <v>19.885949999999998</v>
      </c>
      <c r="I51">
        <v>0</v>
      </c>
      <c r="J51" s="46"/>
    </row>
    <row r="52" spans="1:10" ht="11.85" customHeight="1" outlineLevel="2">
      <c r="A52" s="28" t="s">
        <v>939</v>
      </c>
      <c r="B52" s="29" t="s">
        <v>940</v>
      </c>
      <c r="C52" s="29" t="s">
        <v>758</v>
      </c>
      <c r="D52" s="29" t="s">
        <v>854</v>
      </c>
      <c r="E52" s="12">
        <v>838.22</v>
      </c>
      <c r="F52" s="12">
        <v>90</v>
      </c>
      <c r="G52" s="12">
        <v>9.31</v>
      </c>
      <c r="H52" s="12">
        <f t="shared" si="0"/>
        <v>8.23935</v>
      </c>
      <c r="I52">
        <v>0</v>
      </c>
      <c r="J52" s="46"/>
    </row>
    <row r="53" spans="1:10" ht="11.85" customHeight="1" outlineLevel="2">
      <c r="A53" s="28" t="s">
        <v>941</v>
      </c>
      <c r="B53" s="29" t="s">
        <v>942</v>
      </c>
      <c r="C53" s="29" t="s">
        <v>758</v>
      </c>
      <c r="D53" s="29" t="s">
        <v>854</v>
      </c>
      <c r="E53" s="12">
        <v>18366.91</v>
      </c>
      <c r="F53" s="12">
        <v>96</v>
      </c>
      <c r="G53" s="12">
        <v>191.32</v>
      </c>
      <c r="H53" s="12">
        <f t="shared" si="0"/>
        <v>169.31819999999999</v>
      </c>
      <c r="I53">
        <v>0</v>
      </c>
      <c r="J53" s="46"/>
    </row>
    <row r="54" spans="1:10" ht="11.85" customHeight="1" outlineLevel="2">
      <c r="A54" s="28" t="s">
        <v>943</v>
      </c>
      <c r="B54" s="29" t="s">
        <v>944</v>
      </c>
      <c r="C54" s="29" t="s">
        <v>758</v>
      </c>
      <c r="D54" s="29" t="s">
        <v>854</v>
      </c>
      <c r="E54" s="12">
        <v>3045.96</v>
      </c>
      <c r="F54" s="12">
        <v>96</v>
      </c>
      <c r="G54" s="12">
        <v>31.73</v>
      </c>
      <c r="H54" s="12">
        <f t="shared" si="0"/>
        <v>28.081050000000001</v>
      </c>
      <c r="I54">
        <v>0</v>
      </c>
      <c r="J54" s="46"/>
    </row>
    <row r="55" spans="1:10" ht="11.85" customHeight="1" outlineLevel="2">
      <c r="A55" s="28" t="s">
        <v>945</v>
      </c>
      <c r="B55" s="29" t="s">
        <v>1040</v>
      </c>
      <c r="C55" s="29" t="s">
        <v>758</v>
      </c>
      <c r="D55" s="29" t="s">
        <v>854</v>
      </c>
      <c r="E55" s="12">
        <v>1459.35</v>
      </c>
      <c r="F55" s="12">
        <v>2300</v>
      </c>
      <c r="G55" s="12">
        <v>0.63</v>
      </c>
      <c r="H55" s="13">
        <f t="shared" si="0"/>
        <v>0.55754999999999999</v>
      </c>
      <c r="I55">
        <v>0</v>
      </c>
      <c r="J55" s="46"/>
    </row>
    <row r="56" spans="1:10" ht="11.85" customHeight="1" outlineLevel="2">
      <c r="A56" s="28" t="s">
        <v>1041</v>
      </c>
      <c r="B56" s="29" t="s">
        <v>1042</v>
      </c>
      <c r="C56" s="29" t="s">
        <v>758</v>
      </c>
      <c r="D56" s="29" t="s">
        <v>854</v>
      </c>
      <c r="E56" s="12">
        <v>750</v>
      </c>
      <c r="F56" s="12">
        <v>1500</v>
      </c>
      <c r="G56" s="12">
        <v>0.5</v>
      </c>
      <c r="H56" s="13">
        <f t="shared" si="0"/>
        <v>0.4425</v>
      </c>
      <c r="I56">
        <v>0</v>
      </c>
      <c r="J56" s="46"/>
    </row>
    <row r="57" spans="1:10" ht="11.85" customHeight="1" outlineLevel="2">
      <c r="A57" s="28" t="s">
        <v>1043</v>
      </c>
      <c r="B57" s="29" t="s">
        <v>1044</v>
      </c>
      <c r="C57" s="29" t="s">
        <v>758</v>
      </c>
      <c r="D57" s="29" t="s">
        <v>854</v>
      </c>
      <c r="E57" s="12">
        <v>245620.02</v>
      </c>
      <c r="F57" s="12">
        <v>228</v>
      </c>
      <c r="G57" s="12">
        <v>1077.28</v>
      </c>
      <c r="H57" s="12">
        <f t="shared" si="0"/>
        <v>953.39279999999997</v>
      </c>
      <c r="I57">
        <v>0</v>
      </c>
      <c r="J57" s="46"/>
    </row>
    <row r="58" spans="1:10" ht="11.85" customHeight="1" outlineLevel="2">
      <c r="A58" s="28" t="s">
        <v>1045</v>
      </c>
      <c r="B58" s="29" t="s">
        <v>1046</v>
      </c>
      <c r="C58" s="29" t="s">
        <v>758</v>
      </c>
      <c r="D58" s="29" t="s">
        <v>854</v>
      </c>
      <c r="E58" s="12">
        <v>5247.96</v>
      </c>
      <c r="F58" s="12">
        <v>15</v>
      </c>
      <c r="G58" s="12">
        <v>349.86</v>
      </c>
      <c r="H58" s="12">
        <f t="shared" si="0"/>
        <v>309.62609999999995</v>
      </c>
      <c r="I58">
        <v>0</v>
      </c>
      <c r="J58" s="46"/>
    </row>
    <row r="59" spans="1:10" ht="11.85" customHeight="1" outlineLevel="2">
      <c r="A59" s="28" t="s">
        <v>1047</v>
      </c>
      <c r="B59" s="29" t="s">
        <v>1048</v>
      </c>
      <c r="C59" s="29" t="s">
        <v>758</v>
      </c>
      <c r="D59" s="29" t="s">
        <v>854</v>
      </c>
      <c r="E59" s="12">
        <v>86464.76</v>
      </c>
      <c r="F59" s="12">
        <v>276</v>
      </c>
      <c r="G59" s="12">
        <v>313.27999999999997</v>
      </c>
      <c r="H59" s="12">
        <f t="shared" si="0"/>
        <v>277.25279999999998</v>
      </c>
      <c r="I59">
        <v>0</v>
      </c>
      <c r="J59" s="46"/>
    </row>
    <row r="60" spans="1:10" ht="11.85" customHeight="1" outlineLevel="2">
      <c r="A60" s="28" t="s">
        <v>1049</v>
      </c>
      <c r="B60" s="29" t="s">
        <v>1050</v>
      </c>
      <c r="C60" s="29" t="s">
        <v>758</v>
      </c>
      <c r="D60" s="29" t="s">
        <v>854</v>
      </c>
      <c r="E60" s="12">
        <v>116232.87</v>
      </c>
      <c r="F60" s="12">
        <v>361</v>
      </c>
      <c r="G60" s="12">
        <v>321.97000000000003</v>
      </c>
      <c r="H60" s="12">
        <f t="shared" si="0"/>
        <v>284.94344999999998</v>
      </c>
      <c r="I60">
        <v>0</v>
      </c>
      <c r="J60" s="46"/>
    </row>
    <row r="61" spans="1:10" ht="11.85" customHeight="1" outlineLevel="2">
      <c r="A61" s="28" t="s">
        <v>1051</v>
      </c>
      <c r="B61" s="29" t="s">
        <v>1052</v>
      </c>
      <c r="C61" s="29" t="s">
        <v>758</v>
      </c>
      <c r="D61" s="29" t="s">
        <v>854</v>
      </c>
      <c r="E61" s="12">
        <v>22441.26</v>
      </c>
      <c r="F61" s="12">
        <v>50</v>
      </c>
      <c r="G61" s="12">
        <v>448.83</v>
      </c>
      <c r="H61" s="12">
        <f t="shared" si="0"/>
        <v>397.21454999999992</v>
      </c>
      <c r="I61">
        <v>0</v>
      </c>
      <c r="J61" s="46"/>
    </row>
    <row r="62" spans="1:10" ht="11.85" customHeight="1" outlineLevel="2">
      <c r="A62" s="28" t="s">
        <v>1053</v>
      </c>
      <c r="B62" s="29" t="s">
        <v>1054</v>
      </c>
      <c r="C62" s="29" t="s">
        <v>758</v>
      </c>
      <c r="D62" s="29" t="s">
        <v>854</v>
      </c>
      <c r="E62" s="12">
        <v>6003.67</v>
      </c>
      <c r="F62" s="12">
        <v>14</v>
      </c>
      <c r="G62" s="12">
        <v>428.83</v>
      </c>
      <c r="H62" s="12">
        <f t="shared" si="0"/>
        <v>379.51454999999999</v>
      </c>
      <c r="I62">
        <v>0</v>
      </c>
      <c r="J62" s="46"/>
    </row>
    <row r="63" spans="1:10" ht="11.85" customHeight="1" outlineLevel="2">
      <c r="A63" s="28" t="s">
        <v>1055</v>
      </c>
      <c r="B63" s="29" t="s">
        <v>1056</v>
      </c>
      <c r="C63" s="29" t="s">
        <v>758</v>
      </c>
      <c r="D63" s="29" t="s">
        <v>854</v>
      </c>
      <c r="E63" s="12">
        <v>14042.54</v>
      </c>
      <c r="F63" s="12">
        <v>32</v>
      </c>
      <c r="G63" s="12">
        <v>438.83</v>
      </c>
      <c r="H63" s="12">
        <f t="shared" si="0"/>
        <v>388.36455000000001</v>
      </c>
      <c r="I63">
        <v>0</v>
      </c>
      <c r="J63" s="46"/>
    </row>
    <row r="64" spans="1:10" ht="11.85" customHeight="1" outlineLevel="2">
      <c r="A64" s="28" t="s">
        <v>1057</v>
      </c>
      <c r="B64" s="29" t="s">
        <v>1058</v>
      </c>
      <c r="C64" s="29" t="s">
        <v>758</v>
      </c>
      <c r="D64" s="29" t="s">
        <v>854</v>
      </c>
      <c r="E64" s="12">
        <v>44529.57</v>
      </c>
      <c r="F64" s="12">
        <v>78</v>
      </c>
      <c r="G64" s="12">
        <v>570.89</v>
      </c>
      <c r="H64" s="12">
        <f t="shared" si="0"/>
        <v>505.23764999999992</v>
      </c>
      <c r="I64">
        <v>0</v>
      </c>
      <c r="J64" s="46"/>
    </row>
    <row r="65" spans="1:10" ht="11.85" customHeight="1" outlineLevel="2">
      <c r="A65" s="28" t="s">
        <v>1059</v>
      </c>
      <c r="B65" s="29" t="s">
        <v>1060</v>
      </c>
      <c r="C65" s="29" t="s">
        <v>758</v>
      </c>
      <c r="D65" s="29" t="s">
        <v>854</v>
      </c>
      <c r="E65" s="12">
        <v>9746.2099999999991</v>
      </c>
      <c r="F65" s="12">
        <v>26</v>
      </c>
      <c r="G65" s="12">
        <v>374.85</v>
      </c>
      <c r="H65" s="12">
        <f t="shared" si="0"/>
        <v>331.74225000000001</v>
      </c>
      <c r="I65">
        <v>0</v>
      </c>
      <c r="J65" s="46"/>
    </row>
    <row r="66" spans="1:10" ht="11.85" customHeight="1" outlineLevel="2">
      <c r="A66" s="28" t="s">
        <v>1061</v>
      </c>
      <c r="B66" s="29" t="s">
        <v>1062</v>
      </c>
      <c r="C66" s="29" t="s">
        <v>758</v>
      </c>
      <c r="D66" s="29" t="s">
        <v>854</v>
      </c>
      <c r="E66" s="12">
        <v>25264.41</v>
      </c>
      <c r="F66" s="12">
        <v>47</v>
      </c>
      <c r="G66" s="12">
        <v>537.54</v>
      </c>
      <c r="H66" s="12">
        <f t="shared" si="0"/>
        <v>475.72289999999998</v>
      </c>
      <c r="I66">
        <v>0</v>
      </c>
      <c r="J66" s="46"/>
    </row>
    <row r="67" spans="1:10" ht="11.85" customHeight="1" outlineLevel="2">
      <c r="A67" s="28" t="s">
        <v>1063</v>
      </c>
      <c r="B67" s="29" t="s">
        <v>1064</v>
      </c>
      <c r="C67" s="29" t="s">
        <v>758</v>
      </c>
      <c r="D67" s="29" t="s">
        <v>854</v>
      </c>
      <c r="E67" s="12">
        <v>62843.55</v>
      </c>
      <c r="F67" s="12">
        <v>93</v>
      </c>
      <c r="G67" s="12">
        <v>675.74</v>
      </c>
      <c r="H67" s="12">
        <f t="shared" si="0"/>
        <v>598.0299</v>
      </c>
      <c r="I67">
        <v>0</v>
      </c>
      <c r="J67" s="46"/>
    </row>
    <row r="68" spans="1:10" ht="11.85" customHeight="1" outlineLevel="2">
      <c r="A68" s="28" t="s">
        <v>1065</v>
      </c>
      <c r="B68" s="29" t="s">
        <v>1066</v>
      </c>
      <c r="C68" s="29" t="s">
        <v>758</v>
      </c>
      <c r="D68" s="29" t="s">
        <v>854</v>
      </c>
      <c r="E68" s="12">
        <v>11622.9</v>
      </c>
      <c r="F68" s="12">
        <v>15</v>
      </c>
      <c r="G68" s="12">
        <v>774.86</v>
      </c>
      <c r="H68" s="12">
        <f t="shared" si="0"/>
        <v>685.75109999999995</v>
      </c>
      <c r="I68">
        <v>0</v>
      </c>
      <c r="J68" s="46"/>
    </row>
    <row r="69" spans="1:10" ht="11.85" customHeight="1" outlineLevel="2">
      <c r="A69" s="28" t="s">
        <v>1067</v>
      </c>
      <c r="B69" s="29" t="s">
        <v>1068</v>
      </c>
      <c r="C69" s="29" t="s">
        <v>758</v>
      </c>
      <c r="D69" s="29" t="s">
        <v>854</v>
      </c>
      <c r="E69" s="12">
        <v>1579.39</v>
      </c>
      <c r="F69" s="12">
        <v>4</v>
      </c>
      <c r="G69" s="12">
        <v>394.85</v>
      </c>
      <c r="H69" s="12">
        <f t="shared" si="0"/>
        <v>349.44225</v>
      </c>
      <c r="I69">
        <v>0</v>
      </c>
      <c r="J69" s="46"/>
    </row>
    <row r="70" spans="1:10" ht="11.85" customHeight="1" outlineLevel="2">
      <c r="A70" s="28" t="s">
        <v>1069</v>
      </c>
      <c r="B70" s="29" t="s">
        <v>1070</v>
      </c>
      <c r="C70" s="29" t="s">
        <v>1071</v>
      </c>
      <c r="D70" s="29" t="s">
        <v>854</v>
      </c>
      <c r="E70" s="12">
        <v>1537.04</v>
      </c>
      <c r="F70" s="12">
        <v>8</v>
      </c>
      <c r="G70" s="12">
        <v>192.13</v>
      </c>
      <c r="H70" s="12">
        <f t="shared" si="0"/>
        <v>170.03504999999998</v>
      </c>
      <c r="I70">
        <v>0</v>
      </c>
      <c r="J70" s="46"/>
    </row>
    <row r="71" spans="1:10" ht="11.85" customHeight="1" outlineLevel="2">
      <c r="A71" s="28" t="s">
        <v>783</v>
      </c>
      <c r="B71" s="29" t="s">
        <v>784</v>
      </c>
      <c r="C71" s="29" t="s">
        <v>758</v>
      </c>
      <c r="D71" s="29" t="s">
        <v>854</v>
      </c>
      <c r="E71" s="12">
        <v>2185.16</v>
      </c>
      <c r="F71" s="12">
        <v>72</v>
      </c>
      <c r="G71" s="12">
        <v>30.35</v>
      </c>
      <c r="H71" s="12">
        <f t="shared" si="0"/>
        <v>26.859750000000002</v>
      </c>
      <c r="I71">
        <v>0</v>
      </c>
      <c r="J71" s="46"/>
    </row>
    <row r="72" spans="1:10" ht="11.85" customHeight="1" outlineLevel="2">
      <c r="A72" s="28" t="s">
        <v>1072</v>
      </c>
      <c r="B72" s="29" t="s">
        <v>1073</v>
      </c>
      <c r="C72" s="29" t="s">
        <v>758</v>
      </c>
      <c r="D72" s="29" t="s">
        <v>854</v>
      </c>
      <c r="E72" s="12">
        <v>1133.5999999999999</v>
      </c>
      <c r="F72" s="12">
        <v>10</v>
      </c>
      <c r="G72" s="12">
        <v>113.36</v>
      </c>
      <c r="H72" s="12">
        <f t="shared" si="0"/>
        <v>100.32359999999998</v>
      </c>
      <c r="I72">
        <v>0</v>
      </c>
      <c r="J72" s="46"/>
    </row>
    <row r="73" spans="1:10" ht="11.85" customHeight="1" outlineLevel="2">
      <c r="A73" s="28" t="s">
        <v>1074</v>
      </c>
      <c r="B73" s="29" t="s">
        <v>1075</v>
      </c>
      <c r="C73" s="29" t="s">
        <v>758</v>
      </c>
      <c r="D73" s="29" t="s">
        <v>854</v>
      </c>
      <c r="E73" s="12">
        <v>6294.17</v>
      </c>
      <c r="F73" s="12">
        <v>12</v>
      </c>
      <c r="G73" s="12">
        <v>524.51</v>
      </c>
      <c r="H73" s="12">
        <f t="shared" si="0"/>
        <v>464.19134999999994</v>
      </c>
      <c r="I73">
        <v>0</v>
      </c>
      <c r="J73" s="46"/>
    </row>
    <row r="74" spans="1:10" ht="11.85" customHeight="1" outlineLevel="2">
      <c r="A74" s="28" t="s">
        <v>1076</v>
      </c>
      <c r="B74" s="29" t="s">
        <v>1077</v>
      </c>
      <c r="C74" s="29" t="s">
        <v>758</v>
      </c>
      <c r="D74" s="29" t="s">
        <v>854</v>
      </c>
      <c r="E74" s="12">
        <v>535.41999999999996</v>
      </c>
      <c r="F74" s="12">
        <v>270</v>
      </c>
      <c r="G74" s="12">
        <v>1.98</v>
      </c>
      <c r="H74" s="38">
        <f t="shared" ref="H74:H137" si="1">G74*1.18*0.75</f>
        <v>1.7523</v>
      </c>
      <c r="I74">
        <v>0</v>
      </c>
      <c r="J74" s="46"/>
    </row>
    <row r="75" spans="1:10" ht="11.85" customHeight="1" outlineLevel="2">
      <c r="A75" s="28" t="s">
        <v>1078</v>
      </c>
      <c r="B75" s="29" t="s">
        <v>1079</v>
      </c>
      <c r="C75" s="29" t="s">
        <v>758</v>
      </c>
      <c r="D75" s="29" t="s">
        <v>854</v>
      </c>
      <c r="E75" s="12">
        <v>2401.7800000000002</v>
      </c>
      <c r="F75" s="12">
        <v>90</v>
      </c>
      <c r="G75" s="12">
        <v>26.69</v>
      </c>
      <c r="H75" s="12">
        <f t="shared" si="1"/>
        <v>23.620649999999998</v>
      </c>
      <c r="I75">
        <v>0</v>
      </c>
      <c r="J75" s="46"/>
    </row>
    <row r="76" spans="1:10" ht="11.85" customHeight="1" outlineLevel="2">
      <c r="A76" s="28" t="s">
        <v>1080</v>
      </c>
      <c r="B76" s="29" t="s">
        <v>1081</v>
      </c>
      <c r="C76" s="29" t="s">
        <v>758</v>
      </c>
      <c r="D76" s="29" t="s">
        <v>854</v>
      </c>
      <c r="E76" s="12">
        <v>2925</v>
      </c>
      <c r="F76" s="12">
        <v>15</v>
      </c>
      <c r="G76" s="12">
        <v>195</v>
      </c>
      <c r="H76" s="12">
        <f t="shared" si="1"/>
        <v>172.57499999999999</v>
      </c>
      <c r="I76">
        <v>0</v>
      </c>
      <c r="J76" s="46"/>
    </row>
    <row r="77" spans="1:10" ht="22.35" customHeight="1" outlineLevel="2">
      <c r="A77" s="28" t="s">
        <v>1082</v>
      </c>
      <c r="B77" s="29" t="s">
        <v>1083</v>
      </c>
      <c r="C77" s="29" t="s">
        <v>758</v>
      </c>
      <c r="D77" s="29" t="s">
        <v>854</v>
      </c>
      <c r="E77" s="12">
        <v>44968</v>
      </c>
      <c r="F77" s="12">
        <v>88</v>
      </c>
      <c r="G77" s="12">
        <v>511</v>
      </c>
      <c r="H77" s="12">
        <f t="shared" si="1"/>
        <v>452.23500000000001</v>
      </c>
      <c r="I77">
        <v>0</v>
      </c>
      <c r="J77" s="46"/>
    </row>
    <row r="78" spans="1:10" ht="11.85" customHeight="1" outlineLevel="2">
      <c r="A78" s="28" t="s">
        <v>1084</v>
      </c>
      <c r="B78" s="29" t="s">
        <v>1085</v>
      </c>
      <c r="C78" s="29" t="s">
        <v>758</v>
      </c>
      <c r="D78" s="29" t="s">
        <v>854</v>
      </c>
      <c r="E78" s="12">
        <v>975</v>
      </c>
      <c r="F78" s="12">
        <v>3</v>
      </c>
      <c r="G78" s="12">
        <v>325</v>
      </c>
      <c r="H78" s="12">
        <f t="shared" si="1"/>
        <v>287.625</v>
      </c>
      <c r="I78">
        <v>0</v>
      </c>
      <c r="J78" s="46"/>
    </row>
    <row r="79" spans="1:10" ht="11.85" customHeight="1" outlineLevel="2">
      <c r="A79" s="28" t="s">
        <v>1086</v>
      </c>
      <c r="B79" s="29" t="s">
        <v>1087</v>
      </c>
      <c r="C79" s="29" t="s">
        <v>758</v>
      </c>
      <c r="D79" s="29" t="s">
        <v>854</v>
      </c>
      <c r="E79" s="12">
        <v>930</v>
      </c>
      <c r="F79" s="12">
        <v>2200</v>
      </c>
      <c r="G79" s="13">
        <v>0.42</v>
      </c>
      <c r="H79" s="13">
        <f t="shared" si="1"/>
        <v>0.37169999999999992</v>
      </c>
      <c r="I79">
        <v>0</v>
      </c>
      <c r="J79" s="46"/>
    </row>
    <row r="80" spans="1:10" ht="11.85" customHeight="1" outlineLevel="2">
      <c r="A80" s="28" t="s">
        <v>1088</v>
      </c>
      <c r="B80" s="29" t="s">
        <v>1089</v>
      </c>
      <c r="C80" s="29" t="s">
        <v>758</v>
      </c>
      <c r="D80" s="29" t="s">
        <v>854</v>
      </c>
      <c r="E80" s="12">
        <v>4059</v>
      </c>
      <c r="F80" s="12">
        <v>9</v>
      </c>
      <c r="G80" s="12">
        <v>451</v>
      </c>
      <c r="H80" s="12">
        <f t="shared" si="1"/>
        <v>399.13499999999999</v>
      </c>
      <c r="I80">
        <v>0</v>
      </c>
      <c r="J80" s="46"/>
    </row>
    <row r="81" spans="1:10" ht="11.85" customHeight="1" outlineLevel="2">
      <c r="A81" s="28" t="s">
        <v>1090</v>
      </c>
      <c r="B81" s="29" t="s">
        <v>1091</v>
      </c>
      <c r="C81" s="29" t="s">
        <v>758</v>
      </c>
      <c r="D81" s="29" t="s">
        <v>854</v>
      </c>
      <c r="E81" s="12">
        <v>9020</v>
      </c>
      <c r="F81" s="12">
        <v>20</v>
      </c>
      <c r="G81" s="12">
        <v>451</v>
      </c>
      <c r="H81" s="12">
        <f t="shared" si="1"/>
        <v>399.13499999999999</v>
      </c>
      <c r="I81">
        <v>0</v>
      </c>
      <c r="J81" s="46"/>
    </row>
    <row r="82" spans="1:10" ht="11.85" customHeight="1" outlineLevel="1">
      <c r="A82" s="25" t="s">
        <v>1092</v>
      </c>
      <c r="B82" s="26"/>
      <c r="C82" s="26"/>
      <c r="D82" s="26"/>
      <c r="E82" s="27"/>
      <c r="F82" s="11"/>
      <c r="G82" s="11"/>
      <c r="H82" s="12">
        <f t="shared" si="1"/>
        <v>0</v>
      </c>
      <c r="I82">
        <v>0</v>
      </c>
      <c r="J82" s="46"/>
    </row>
    <row r="83" spans="1:10" ht="11.85" customHeight="1" outlineLevel="2">
      <c r="A83" s="28" t="s">
        <v>796</v>
      </c>
      <c r="B83" s="29" t="s">
        <v>797</v>
      </c>
      <c r="C83" s="29" t="s">
        <v>758</v>
      </c>
      <c r="D83" s="29" t="s">
        <v>1092</v>
      </c>
      <c r="E83" s="12">
        <v>10454.25</v>
      </c>
      <c r="F83" s="12">
        <v>283</v>
      </c>
      <c r="G83" s="12">
        <v>36.94</v>
      </c>
      <c r="H83" s="12">
        <f t="shared" si="1"/>
        <v>32.691899999999997</v>
      </c>
      <c r="I83">
        <v>31</v>
      </c>
      <c r="J83" s="46"/>
    </row>
    <row r="84" spans="1:10" ht="22.35" customHeight="1" outlineLevel="2">
      <c r="A84" s="28" t="s">
        <v>1093</v>
      </c>
      <c r="B84" s="29" t="s">
        <v>1094</v>
      </c>
      <c r="C84" s="29" t="s">
        <v>758</v>
      </c>
      <c r="D84" s="29" t="s">
        <v>1092</v>
      </c>
      <c r="E84" s="12">
        <v>21877.119999999999</v>
      </c>
      <c r="F84" s="12">
        <v>197</v>
      </c>
      <c r="G84" s="12">
        <v>111.05</v>
      </c>
      <c r="H84" s="12">
        <f t="shared" si="1"/>
        <v>98.27924999999999</v>
      </c>
      <c r="I84">
        <v>0</v>
      </c>
      <c r="J84" s="46"/>
    </row>
    <row r="85" spans="1:10" ht="11.85" customHeight="1" outlineLevel="2">
      <c r="A85" s="28" t="s">
        <v>1095</v>
      </c>
      <c r="B85" s="29" t="s">
        <v>1096</v>
      </c>
      <c r="C85" s="29" t="s">
        <v>758</v>
      </c>
      <c r="D85" s="29" t="s">
        <v>1092</v>
      </c>
      <c r="E85" s="12">
        <v>20830.37</v>
      </c>
      <c r="F85" s="12">
        <v>574</v>
      </c>
      <c r="G85" s="12">
        <v>36.29</v>
      </c>
      <c r="H85" s="12">
        <f t="shared" si="1"/>
        <v>32.116649999999993</v>
      </c>
      <c r="I85">
        <v>30</v>
      </c>
      <c r="J85" s="46"/>
    </row>
    <row r="86" spans="1:10" ht="11.85" customHeight="1" outlineLevel="2">
      <c r="A86" s="28" t="s">
        <v>1097</v>
      </c>
      <c r="B86" s="29" t="s">
        <v>1098</v>
      </c>
      <c r="C86" s="29" t="s">
        <v>758</v>
      </c>
      <c r="D86" s="29" t="s">
        <v>1092</v>
      </c>
      <c r="E86" s="12">
        <v>17789.96</v>
      </c>
      <c r="F86" s="12">
        <v>474</v>
      </c>
      <c r="G86" s="12">
        <v>37.53</v>
      </c>
      <c r="H86" s="12">
        <f t="shared" si="1"/>
        <v>33.21405</v>
      </c>
      <c r="I86">
        <v>0</v>
      </c>
      <c r="J86" s="46"/>
    </row>
    <row r="87" spans="1:10" ht="11.85" customHeight="1" outlineLevel="2">
      <c r="A87" s="28" t="s">
        <v>1099</v>
      </c>
      <c r="B87" s="29" t="s">
        <v>1100</v>
      </c>
      <c r="C87" s="29" t="s">
        <v>758</v>
      </c>
      <c r="D87" s="29" t="s">
        <v>1092</v>
      </c>
      <c r="E87" s="12">
        <v>67375.12</v>
      </c>
      <c r="F87" s="12">
        <v>16</v>
      </c>
      <c r="G87" s="12">
        <v>4210.95</v>
      </c>
      <c r="H87" s="12">
        <f t="shared" si="1"/>
        <v>3726.6907499999998</v>
      </c>
      <c r="I87">
        <v>0</v>
      </c>
      <c r="J87" s="46"/>
    </row>
    <row r="88" spans="1:10" ht="11.85" customHeight="1" outlineLevel="2">
      <c r="A88" s="28" t="s">
        <v>1101</v>
      </c>
      <c r="B88" s="29" t="s">
        <v>1102</v>
      </c>
      <c r="C88" s="29" t="s">
        <v>758</v>
      </c>
      <c r="D88" s="29" t="s">
        <v>1092</v>
      </c>
      <c r="E88" s="12">
        <v>62817.23</v>
      </c>
      <c r="F88" s="12">
        <v>11</v>
      </c>
      <c r="G88" s="12">
        <v>5710.66</v>
      </c>
      <c r="H88" s="12">
        <f t="shared" si="1"/>
        <v>5053.9340999999995</v>
      </c>
      <c r="I88">
        <v>0</v>
      </c>
      <c r="J88" s="46"/>
    </row>
    <row r="89" spans="1:10" ht="11.85" customHeight="1" outlineLevel="2">
      <c r="A89" s="28" t="s">
        <v>1103</v>
      </c>
      <c r="B89" s="29" t="s">
        <v>1104</v>
      </c>
      <c r="C89" s="29" t="s">
        <v>758</v>
      </c>
      <c r="D89" s="29" t="s">
        <v>1092</v>
      </c>
      <c r="E89" s="12">
        <v>47232.52</v>
      </c>
      <c r="F89" s="12">
        <v>36</v>
      </c>
      <c r="G89" s="12">
        <v>1312.01</v>
      </c>
      <c r="H89" s="12">
        <f t="shared" si="1"/>
        <v>1161.1288499999998</v>
      </c>
      <c r="I89">
        <v>0</v>
      </c>
      <c r="J89" s="46"/>
    </row>
    <row r="90" spans="1:10" ht="11.85" customHeight="1" outlineLevel="2">
      <c r="A90" s="28" t="s">
        <v>1105</v>
      </c>
      <c r="B90" s="29" t="s">
        <v>1106</v>
      </c>
      <c r="C90" s="29" t="s">
        <v>758</v>
      </c>
      <c r="D90" s="29" t="s">
        <v>1092</v>
      </c>
      <c r="E90" s="12">
        <v>16756.32</v>
      </c>
      <c r="F90" s="12">
        <v>24</v>
      </c>
      <c r="G90" s="12">
        <v>698.18</v>
      </c>
      <c r="H90" s="12">
        <f t="shared" si="1"/>
        <v>617.88929999999993</v>
      </c>
      <c r="I90">
        <v>0</v>
      </c>
      <c r="J90" s="46"/>
    </row>
    <row r="91" spans="1:10" ht="11.85" customHeight="1" outlineLevel="2">
      <c r="A91" s="28" t="s">
        <v>1109</v>
      </c>
      <c r="B91" s="29" t="s">
        <v>1110</v>
      </c>
      <c r="C91" s="29" t="s">
        <v>758</v>
      </c>
      <c r="D91" s="29" t="s">
        <v>1092</v>
      </c>
      <c r="E91" s="12">
        <v>4444.05</v>
      </c>
      <c r="F91" s="12">
        <v>80</v>
      </c>
      <c r="G91" s="12">
        <v>55.55</v>
      </c>
      <c r="H91" s="12">
        <f t="shared" si="1"/>
        <v>49.161749999999998</v>
      </c>
      <c r="I91">
        <v>0</v>
      </c>
      <c r="J91" s="46"/>
    </row>
    <row r="92" spans="1:10" ht="11.85" customHeight="1" outlineLevel="2">
      <c r="A92" s="28" t="s">
        <v>1111</v>
      </c>
      <c r="B92" s="29" t="s">
        <v>1112</v>
      </c>
      <c r="C92" s="29" t="s">
        <v>758</v>
      </c>
      <c r="D92" s="29" t="s">
        <v>1092</v>
      </c>
      <c r="E92" s="12">
        <v>40916.239999999998</v>
      </c>
      <c r="F92" s="12">
        <v>10</v>
      </c>
      <c r="G92" s="12">
        <v>4091.62</v>
      </c>
      <c r="H92" s="12">
        <f t="shared" si="1"/>
        <v>3621.0836999999992</v>
      </c>
      <c r="I92">
        <v>0</v>
      </c>
      <c r="J92" s="46"/>
    </row>
    <row r="93" spans="1:10" ht="22.35" customHeight="1" outlineLevel="2">
      <c r="A93" s="28" t="s">
        <v>766</v>
      </c>
      <c r="B93" s="29" t="s">
        <v>767</v>
      </c>
      <c r="C93" s="29" t="s">
        <v>758</v>
      </c>
      <c r="D93" s="29" t="s">
        <v>1092</v>
      </c>
      <c r="E93" s="12">
        <v>17976.36</v>
      </c>
      <c r="F93" s="12">
        <v>14</v>
      </c>
      <c r="G93" s="12">
        <v>1284.03</v>
      </c>
      <c r="H93" s="12">
        <f t="shared" si="1"/>
        <v>1136.36655</v>
      </c>
      <c r="I93">
        <v>0</v>
      </c>
      <c r="J93" s="46"/>
    </row>
    <row r="94" spans="1:10" ht="22.35" customHeight="1" outlineLevel="2">
      <c r="A94" s="28" t="s">
        <v>1113</v>
      </c>
      <c r="B94" s="29" t="s">
        <v>1114</v>
      </c>
      <c r="C94" s="29" t="s">
        <v>758</v>
      </c>
      <c r="D94" s="29" t="s">
        <v>1092</v>
      </c>
      <c r="E94" s="12">
        <v>29561.94</v>
      </c>
      <c r="F94" s="12">
        <v>159</v>
      </c>
      <c r="G94" s="12">
        <v>185.92</v>
      </c>
      <c r="H94" s="12">
        <f t="shared" si="1"/>
        <v>164.53919999999999</v>
      </c>
      <c r="I94">
        <v>0</v>
      </c>
      <c r="J94" s="46"/>
    </row>
    <row r="95" spans="1:10" ht="11.85" customHeight="1" outlineLevel="2">
      <c r="A95" s="28" t="s">
        <v>1115</v>
      </c>
      <c r="B95" s="29" t="s">
        <v>1116</v>
      </c>
      <c r="C95" s="29" t="s">
        <v>758</v>
      </c>
      <c r="D95" s="29" t="s">
        <v>1092</v>
      </c>
      <c r="E95" s="12">
        <v>13328.16</v>
      </c>
      <c r="F95" s="12">
        <v>4</v>
      </c>
      <c r="G95" s="12">
        <v>3332.04</v>
      </c>
      <c r="H95" s="12">
        <f t="shared" si="1"/>
        <v>2948.8553999999999</v>
      </c>
      <c r="I95">
        <v>0</v>
      </c>
      <c r="J95" s="46"/>
    </row>
    <row r="96" spans="1:10" ht="11.85" customHeight="1" outlineLevel="2">
      <c r="A96" s="28" t="s">
        <v>1117</v>
      </c>
      <c r="B96" s="29" t="s">
        <v>1118</v>
      </c>
      <c r="C96" s="29" t="s">
        <v>758</v>
      </c>
      <c r="D96" s="29" t="s">
        <v>1092</v>
      </c>
      <c r="E96" s="12">
        <v>50869.89</v>
      </c>
      <c r="F96" s="12">
        <v>2</v>
      </c>
      <c r="G96" s="12">
        <v>25434.95</v>
      </c>
      <c r="H96" s="12">
        <f t="shared" si="1"/>
        <v>22509.93075</v>
      </c>
      <c r="I96">
        <v>0</v>
      </c>
      <c r="J96" s="46"/>
    </row>
    <row r="97" spans="1:10" ht="11.85" customHeight="1" outlineLevel="2">
      <c r="A97" s="28" t="s">
        <v>1119</v>
      </c>
      <c r="B97" s="29" t="s">
        <v>1120</v>
      </c>
      <c r="C97" s="29" t="s">
        <v>758</v>
      </c>
      <c r="D97" s="29" t="s">
        <v>1092</v>
      </c>
      <c r="E97" s="12">
        <v>5271.5</v>
      </c>
      <c r="F97" s="12">
        <v>100</v>
      </c>
      <c r="G97" s="12">
        <v>52.72</v>
      </c>
      <c r="H97" s="12">
        <f t="shared" si="1"/>
        <v>46.657199999999996</v>
      </c>
      <c r="I97">
        <v>44</v>
      </c>
      <c r="J97" s="46"/>
    </row>
    <row r="98" spans="1:10" ht="11.85" customHeight="1" outlineLevel="2">
      <c r="A98" s="28" t="s">
        <v>1121</v>
      </c>
      <c r="B98" s="29" t="s">
        <v>1122</v>
      </c>
      <c r="C98" s="29" t="s">
        <v>758</v>
      </c>
      <c r="D98" s="29" t="s">
        <v>1092</v>
      </c>
      <c r="E98" s="12">
        <v>15372</v>
      </c>
      <c r="F98" s="12">
        <v>400</v>
      </c>
      <c r="G98" s="12">
        <v>38.43</v>
      </c>
      <c r="H98" s="12">
        <f t="shared" si="1"/>
        <v>34.010550000000002</v>
      </c>
      <c r="I98">
        <v>0</v>
      </c>
      <c r="J98" s="46"/>
    </row>
    <row r="99" spans="1:10" ht="22.35" customHeight="1" outlineLevel="2">
      <c r="A99" s="28" t="s">
        <v>1123</v>
      </c>
      <c r="B99" s="29" t="s">
        <v>1124</v>
      </c>
      <c r="C99" s="29" t="s">
        <v>758</v>
      </c>
      <c r="D99" s="29" t="s">
        <v>1092</v>
      </c>
      <c r="E99" s="12">
        <v>2086.9499999999998</v>
      </c>
      <c r="F99" s="12">
        <v>7</v>
      </c>
      <c r="G99" s="12">
        <v>298.14</v>
      </c>
      <c r="H99" s="12">
        <f t="shared" si="1"/>
        <v>263.85389999999995</v>
      </c>
      <c r="I99">
        <v>0</v>
      </c>
      <c r="J99" s="46"/>
    </row>
    <row r="100" spans="1:10" ht="11.85" customHeight="1" outlineLevel="2">
      <c r="A100" s="28" t="s">
        <v>1125</v>
      </c>
      <c r="B100" s="29" t="s">
        <v>1126</v>
      </c>
      <c r="C100" s="29" t="s">
        <v>758</v>
      </c>
      <c r="D100" s="29" t="s">
        <v>1092</v>
      </c>
      <c r="E100" s="12">
        <v>13148.56</v>
      </c>
      <c r="F100" s="12">
        <v>200</v>
      </c>
      <c r="G100" s="12">
        <v>65.739999999999995</v>
      </c>
      <c r="H100" s="12">
        <f t="shared" si="1"/>
        <v>58.179899999999989</v>
      </c>
      <c r="I100">
        <v>55</v>
      </c>
      <c r="J100" s="46"/>
    </row>
    <row r="101" spans="1:10" ht="11.85" customHeight="1" outlineLevel="2">
      <c r="A101" s="28" t="s">
        <v>1127</v>
      </c>
      <c r="B101" s="29" t="s">
        <v>1128</v>
      </c>
      <c r="C101" s="29" t="s">
        <v>758</v>
      </c>
      <c r="D101" s="29" t="s">
        <v>1092</v>
      </c>
      <c r="E101" s="12">
        <v>350327.84</v>
      </c>
      <c r="F101" s="12">
        <v>2616</v>
      </c>
      <c r="G101" s="12">
        <v>133.91999999999999</v>
      </c>
      <c r="H101" s="12">
        <f t="shared" si="1"/>
        <v>118.51919999999998</v>
      </c>
      <c r="I101">
        <v>0</v>
      </c>
      <c r="J101" s="46"/>
    </row>
    <row r="102" spans="1:10" ht="11.85" customHeight="1" outlineLevel="2">
      <c r="A102" s="28" t="s">
        <v>768</v>
      </c>
      <c r="B102" s="29" t="s">
        <v>769</v>
      </c>
      <c r="C102" s="29" t="s">
        <v>758</v>
      </c>
      <c r="D102" s="29" t="s">
        <v>1092</v>
      </c>
      <c r="E102" s="12">
        <v>10258.200000000001</v>
      </c>
      <c r="F102" s="12">
        <v>82</v>
      </c>
      <c r="G102" s="12">
        <v>125.1</v>
      </c>
      <c r="H102" s="12">
        <f t="shared" si="1"/>
        <v>110.7135</v>
      </c>
      <c r="I102">
        <v>0</v>
      </c>
      <c r="J102" s="46"/>
    </row>
    <row r="103" spans="1:10" ht="11.85" customHeight="1" outlineLevel="2">
      <c r="A103" s="28" t="s">
        <v>1129</v>
      </c>
      <c r="B103" s="29" t="s">
        <v>1130</v>
      </c>
      <c r="C103" s="29" t="s">
        <v>758</v>
      </c>
      <c r="D103" s="29" t="s">
        <v>1092</v>
      </c>
      <c r="E103" s="12">
        <v>19182.96</v>
      </c>
      <c r="F103" s="12">
        <v>5</v>
      </c>
      <c r="G103" s="12">
        <v>3836.59</v>
      </c>
      <c r="H103" s="12">
        <f t="shared" si="1"/>
        <v>3395.3821499999999</v>
      </c>
      <c r="I103">
        <v>0</v>
      </c>
      <c r="J103" s="46"/>
    </row>
    <row r="104" spans="1:10" ht="11.85" customHeight="1" outlineLevel="2">
      <c r="A104" s="28" t="s">
        <v>1131</v>
      </c>
      <c r="B104" s="29" t="s">
        <v>1132</v>
      </c>
      <c r="C104" s="29" t="s">
        <v>758</v>
      </c>
      <c r="D104" s="29" t="s">
        <v>1092</v>
      </c>
      <c r="E104" s="12">
        <v>14447.22</v>
      </c>
      <c r="F104" s="12">
        <v>3</v>
      </c>
      <c r="G104" s="12">
        <v>4815.74</v>
      </c>
      <c r="H104" s="12">
        <f t="shared" si="1"/>
        <v>4261.9299000000001</v>
      </c>
      <c r="I104">
        <v>0</v>
      </c>
      <c r="J104" s="46"/>
    </row>
    <row r="105" spans="1:10" ht="11.85" customHeight="1" outlineLevel="2">
      <c r="A105" s="28" t="s">
        <v>1133</v>
      </c>
      <c r="B105" s="29" t="s">
        <v>1134</v>
      </c>
      <c r="C105" s="29" t="s">
        <v>758</v>
      </c>
      <c r="D105" s="29" t="s">
        <v>1092</v>
      </c>
      <c r="E105" s="12">
        <v>1292.6600000000001</v>
      </c>
      <c r="F105" s="12">
        <v>4</v>
      </c>
      <c r="G105" s="12">
        <v>323.17</v>
      </c>
      <c r="H105" s="12">
        <f t="shared" si="1"/>
        <v>286.00545</v>
      </c>
      <c r="I105">
        <v>0</v>
      </c>
      <c r="J105" s="46"/>
    </row>
    <row r="106" spans="1:10" ht="11.85" customHeight="1" outlineLevel="2">
      <c r="A106" s="28" t="s">
        <v>1137</v>
      </c>
      <c r="B106" s="29" t="s">
        <v>1138</v>
      </c>
      <c r="C106" s="29" t="s">
        <v>758</v>
      </c>
      <c r="D106" s="29" t="s">
        <v>1092</v>
      </c>
      <c r="E106" s="12">
        <v>1627.08</v>
      </c>
      <c r="F106" s="12">
        <v>17</v>
      </c>
      <c r="G106" s="12">
        <v>95.71</v>
      </c>
      <c r="H106" s="12">
        <f t="shared" si="1"/>
        <v>84.703349999999986</v>
      </c>
      <c r="I106">
        <v>0</v>
      </c>
      <c r="J106" s="46"/>
    </row>
    <row r="107" spans="1:10" ht="11.85" customHeight="1" outlineLevel="2">
      <c r="A107" s="28" t="s">
        <v>1139</v>
      </c>
      <c r="B107" s="29" t="s">
        <v>1140</v>
      </c>
      <c r="C107" s="29" t="s">
        <v>758</v>
      </c>
      <c r="D107" s="29" t="s">
        <v>1092</v>
      </c>
      <c r="E107" s="12">
        <v>357596.59</v>
      </c>
      <c r="F107" s="12">
        <v>316</v>
      </c>
      <c r="G107" s="12">
        <v>1131.6300000000001</v>
      </c>
      <c r="H107" s="12">
        <f t="shared" si="1"/>
        <v>1001.4925499999999</v>
      </c>
      <c r="I107">
        <v>0</v>
      </c>
      <c r="J107" s="46"/>
    </row>
    <row r="108" spans="1:10" ht="11.85" customHeight="1" outlineLevel="2">
      <c r="A108" s="28" t="s">
        <v>1141</v>
      </c>
      <c r="B108" s="29" t="s">
        <v>1142</v>
      </c>
      <c r="C108" s="29" t="s">
        <v>758</v>
      </c>
      <c r="D108" s="29" t="s">
        <v>1092</v>
      </c>
      <c r="E108" s="12">
        <v>25584.34</v>
      </c>
      <c r="F108" s="12">
        <v>674</v>
      </c>
      <c r="G108" s="12">
        <v>37.96</v>
      </c>
      <c r="H108" s="12">
        <f t="shared" si="1"/>
        <v>33.5946</v>
      </c>
      <c r="I108">
        <v>32</v>
      </c>
      <c r="J108" s="46"/>
    </row>
    <row r="109" spans="1:10" ht="11.85" customHeight="1" outlineLevel="2">
      <c r="A109" s="28" t="s">
        <v>1237</v>
      </c>
      <c r="B109" s="29" t="s">
        <v>1238</v>
      </c>
      <c r="C109" s="29" t="s">
        <v>758</v>
      </c>
      <c r="D109" s="29" t="s">
        <v>1092</v>
      </c>
      <c r="E109" s="12">
        <v>24951.33</v>
      </c>
      <c r="F109" s="12">
        <v>663</v>
      </c>
      <c r="G109" s="12">
        <v>37.630000000000003</v>
      </c>
      <c r="H109" s="12">
        <f t="shared" si="1"/>
        <v>33.302549999999997</v>
      </c>
      <c r="I109">
        <v>0</v>
      </c>
      <c r="J109" s="46"/>
    </row>
    <row r="110" spans="1:10" ht="22.35" customHeight="1" outlineLevel="2">
      <c r="A110" s="28" t="s">
        <v>770</v>
      </c>
      <c r="B110" s="29" t="s">
        <v>771</v>
      </c>
      <c r="C110" s="29" t="s">
        <v>758</v>
      </c>
      <c r="D110" s="29" t="s">
        <v>1092</v>
      </c>
      <c r="E110" s="12">
        <v>542</v>
      </c>
      <c r="F110" s="12">
        <v>1</v>
      </c>
      <c r="G110" s="12">
        <v>542</v>
      </c>
      <c r="H110" s="12">
        <f t="shared" si="1"/>
        <v>479.66999999999996</v>
      </c>
      <c r="I110">
        <v>0</v>
      </c>
      <c r="J110" s="46"/>
    </row>
    <row r="111" spans="1:10" ht="11.85" customHeight="1" outlineLevel="2">
      <c r="A111" s="28" t="s">
        <v>1239</v>
      </c>
      <c r="B111" s="29" t="s">
        <v>1240</v>
      </c>
      <c r="C111" s="29" t="s">
        <v>758</v>
      </c>
      <c r="D111" s="29" t="s">
        <v>1092</v>
      </c>
      <c r="E111" s="12">
        <v>28549.5</v>
      </c>
      <c r="F111" s="12">
        <v>70</v>
      </c>
      <c r="G111" s="12">
        <v>407.85</v>
      </c>
      <c r="H111" s="12">
        <f t="shared" si="1"/>
        <v>360.94725</v>
      </c>
      <c r="I111">
        <v>0</v>
      </c>
      <c r="J111" s="46"/>
    </row>
    <row r="112" spans="1:10" ht="11.85" customHeight="1" outlineLevel="2">
      <c r="A112" s="28" t="s">
        <v>1241</v>
      </c>
      <c r="B112" s="29" t="s">
        <v>1242</v>
      </c>
      <c r="C112" s="29" t="s">
        <v>758</v>
      </c>
      <c r="D112" s="29" t="s">
        <v>1092</v>
      </c>
      <c r="E112" s="12">
        <v>24073.86</v>
      </c>
      <c r="F112" s="12">
        <v>59</v>
      </c>
      <c r="G112" s="12">
        <v>408.03</v>
      </c>
      <c r="H112" s="12">
        <f t="shared" si="1"/>
        <v>361.10654999999997</v>
      </c>
      <c r="I112">
        <v>0</v>
      </c>
      <c r="J112" s="46"/>
    </row>
    <row r="113" spans="1:10" ht="11.85" customHeight="1" outlineLevel="2">
      <c r="A113" s="28" t="s">
        <v>1243</v>
      </c>
      <c r="B113" s="29" t="s">
        <v>1244</v>
      </c>
      <c r="C113" s="29" t="s">
        <v>758</v>
      </c>
      <c r="D113" s="29" t="s">
        <v>1092</v>
      </c>
      <c r="E113" s="12">
        <v>1133.8</v>
      </c>
      <c r="F113" s="12">
        <v>5</v>
      </c>
      <c r="G113" s="12">
        <v>226.76</v>
      </c>
      <c r="H113" s="12">
        <f t="shared" si="1"/>
        <v>200.68259999999998</v>
      </c>
      <c r="I113">
        <v>0</v>
      </c>
      <c r="J113" s="46"/>
    </row>
    <row r="114" spans="1:10" ht="22.35" customHeight="1" outlineLevel="2">
      <c r="A114" s="28" t="s">
        <v>844</v>
      </c>
      <c r="B114" s="29" t="s">
        <v>845</v>
      </c>
      <c r="C114" s="29" t="s">
        <v>758</v>
      </c>
      <c r="D114" s="29" t="s">
        <v>1092</v>
      </c>
      <c r="E114" s="12">
        <v>30906</v>
      </c>
      <c r="F114" s="12">
        <v>600</v>
      </c>
      <c r="G114" s="12">
        <v>51.51</v>
      </c>
      <c r="H114" s="12">
        <f t="shared" si="1"/>
        <v>45.586349999999996</v>
      </c>
      <c r="I114">
        <v>43</v>
      </c>
      <c r="J114" s="46"/>
    </row>
    <row r="115" spans="1:10" ht="11.85" customHeight="1" outlineLevel="2">
      <c r="A115" s="28" t="s">
        <v>1245</v>
      </c>
      <c r="B115" s="29" t="s">
        <v>1246</v>
      </c>
      <c r="C115" s="29" t="s">
        <v>758</v>
      </c>
      <c r="D115" s="29" t="s">
        <v>1092</v>
      </c>
      <c r="E115" s="12">
        <v>1259.3800000000001</v>
      </c>
      <c r="F115" s="12">
        <v>10</v>
      </c>
      <c r="G115" s="12">
        <v>125.94</v>
      </c>
      <c r="H115" s="12">
        <f t="shared" si="1"/>
        <v>111.45689999999999</v>
      </c>
      <c r="I115">
        <v>0</v>
      </c>
      <c r="J115" s="46"/>
    </row>
    <row r="116" spans="1:10" ht="11.85" customHeight="1" outlineLevel="2">
      <c r="A116" s="28" t="s">
        <v>1247</v>
      </c>
      <c r="B116" s="29" t="s">
        <v>1248</v>
      </c>
      <c r="C116" s="29" t="s">
        <v>758</v>
      </c>
      <c r="D116" s="29" t="s">
        <v>1092</v>
      </c>
      <c r="E116" s="12">
        <v>16803.830000000002</v>
      </c>
      <c r="F116" s="12">
        <v>440</v>
      </c>
      <c r="G116" s="12">
        <v>38.19</v>
      </c>
      <c r="H116" s="12">
        <f t="shared" si="1"/>
        <v>33.798149999999993</v>
      </c>
      <c r="I116">
        <v>0</v>
      </c>
      <c r="J116" s="46"/>
    </row>
    <row r="117" spans="1:10" ht="11.85" customHeight="1" outlineLevel="2">
      <c r="A117" s="28" t="s">
        <v>1249</v>
      </c>
      <c r="B117" s="29" t="s">
        <v>1250</v>
      </c>
      <c r="C117" s="29" t="s">
        <v>758</v>
      </c>
      <c r="D117" s="29" t="s">
        <v>1092</v>
      </c>
      <c r="E117" s="12">
        <v>22106.32</v>
      </c>
      <c r="F117" s="12">
        <v>640</v>
      </c>
      <c r="G117" s="12">
        <v>34.54</v>
      </c>
      <c r="H117" s="12">
        <f t="shared" si="1"/>
        <v>30.567899999999998</v>
      </c>
      <c r="I117">
        <v>0</v>
      </c>
      <c r="J117" s="46"/>
    </row>
    <row r="118" spans="1:10" ht="11.85" customHeight="1" outlineLevel="2">
      <c r="A118" s="28" t="s">
        <v>1251</v>
      </c>
      <c r="B118" s="29" t="s">
        <v>1252</v>
      </c>
      <c r="C118" s="29" t="s">
        <v>758</v>
      </c>
      <c r="D118" s="29" t="s">
        <v>1092</v>
      </c>
      <c r="E118" s="12">
        <v>17099.41</v>
      </c>
      <c r="F118" s="12">
        <v>469</v>
      </c>
      <c r="G118" s="12">
        <v>36.46</v>
      </c>
      <c r="H118" s="12">
        <f t="shared" si="1"/>
        <v>32.267099999999999</v>
      </c>
      <c r="I118">
        <v>0</v>
      </c>
      <c r="J118" s="46"/>
    </row>
    <row r="119" spans="1:10" ht="11.85" customHeight="1" outlineLevel="2">
      <c r="A119" s="28" t="s">
        <v>1253</v>
      </c>
      <c r="B119" s="29" t="s">
        <v>1254</v>
      </c>
      <c r="C119" s="29" t="s">
        <v>758</v>
      </c>
      <c r="D119" s="29" t="s">
        <v>1092</v>
      </c>
      <c r="E119" s="12">
        <v>13908.57</v>
      </c>
      <c r="F119" s="12">
        <v>369</v>
      </c>
      <c r="G119" s="12">
        <v>37.69</v>
      </c>
      <c r="H119" s="12">
        <f t="shared" si="1"/>
        <v>33.355649999999997</v>
      </c>
      <c r="I119">
        <v>32</v>
      </c>
      <c r="J119" s="46"/>
    </row>
    <row r="120" spans="1:10" ht="11.85" customHeight="1" outlineLevel="2">
      <c r="A120" s="28" t="s">
        <v>1255</v>
      </c>
      <c r="B120" s="29" t="s">
        <v>1256</v>
      </c>
      <c r="C120" s="29" t="s">
        <v>758</v>
      </c>
      <c r="D120" s="29" t="s">
        <v>1092</v>
      </c>
      <c r="E120" s="12">
        <v>15430.66</v>
      </c>
      <c r="F120" s="12">
        <v>411</v>
      </c>
      <c r="G120" s="12">
        <v>37.54</v>
      </c>
      <c r="H120" s="12">
        <f t="shared" si="1"/>
        <v>33.222899999999996</v>
      </c>
      <c r="I120">
        <v>32</v>
      </c>
      <c r="J120" s="46"/>
    </row>
    <row r="121" spans="1:10" ht="22.35" customHeight="1" outlineLevel="2">
      <c r="A121" s="28" t="s">
        <v>1257</v>
      </c>
      <c r="B121" s="29" t="s">
        <v>1258</v>
      </c>
      <c r="C121" s="29" t="s">
        <v>758</v>
      </c>
      <c r="D121" s="29" t="s">
        <v>1092</v>
      </c>
      <c r="E121" s="12">
        <v>31656.61</v>
      </c>
      <c r="F121" s="12">
        <v>666</v>
      </c>
      <c r="G121" s="12">
        <v>47.53</v>
      </c>
      <c r="H121" s="12">
        <f t="shared" si="1"/>
        <v>42.064050000000002</v>
      </c>
      <c r="I121">
        <v>0</v>
      </c>
      <c r="J121" s="46"/>
    </row>
    <row r="122" spans="1:10" ht="11.85" customHeight="1" outlineLevel="2">
      <c r="A122" s="28" t="s">
        <v>1259</v>
      </c>
      <c r="B122" s="29" t="s">
        <v>1260</v>
      </c>
      <c r="C122" s="29" t="s">
        <v>758</v>
      </c>
      <c r="D122" s="29" t="s">
        <v>1092</v>
      </c>
      <c r="E122" s="12">
        <v>19109.61</v>
      </c>
      <c r="F122" s="12">
        <v>518</v>
      </c>
      <c r="G122" s="12">
        <v>36.89</v>
      </c>
      <c r="H122" s="12">
        <f t="shared" si="1"/>
        <v>32.647649999999999</v>
      </c>
      <c r="I122">
        <v>0</v>
      </c>
      <c r="J122" s="46"/>
    </row>
    <row r="123" spans="1:10" ht="11.85" customHeight="1" outlineLevel="2">
      <c r="A123" s="28" t="s">
        <v>1261</v>
      </c>
      <c r="B123" s="29" t="s">
        <v>1262</v>
      </c>
      <c r="C123" s="29" t="s">
        <v>758</v>
      </c>
      <c r="D123" s="29" t="s">
        <v>1092</v>
      </c>
      <c r="E123" s="12">
        <v>25361.77</v>
      </c>
      <c r="F123" s="12">
        <v>674</v>
      </c>
      <c r="G123" s="12">
        <v>37.630000000000003</v>
      </c>
      <c r="H123" s="12">
        <f t="shared" si="1"/>
        <v>33.302549999999997</v>
      </c>
      <c r="I123">
        <v>32</v>
      </c>
      <c r="J123" s="46"/>
    </row>
    <row r="124" spans="1:10" ht="11.85" customHeight="1" outlineLevel="2">
      <c r="A124" s="28" t="s">
        <v>1263</v>
      </c>
      <c r="B124" s="29" t="s">
        <v>1264</v>
      </c>
      <c r="C124" s="29" t="s">
        <v>758</v>
      </c>
      <c r="D124" s="29" t="s">
        <v>1092</v>
      </c>
      <c r="E124" s="12">
        <v>21775.53</v>
      </c>
      <c r="F124" s="12">
        <v>589</v>
      </c>
      <c r="G124" s="12">
        <v>36.97</v>
      </c>
      <c r="H124" s="12">
        <f t="shared" si="1"/>
        <v>32.718449999999997</v>
      </c>
      <c r="I124">
        <v>31</v>
      </c>
      <c r="J124" s="46"/>
    </row>
    <row r="125" spans="1:10" ht="11.85" customHeight="1" outlineLevel="2">
      <c r="A125" s="28" t="s">
        <v>1265</v>
      </c>
      <c r="B125" s="29" t="s">
        <v>1266</v>
      </c>
      <c r="C125" s="29" t="s">
        <v>758</v>
      </c>
      <c r="D125" s="29" t="s">
        <v>1092</v>
      </c>
      <c r="E125" s="12">
        <v>15838.51</v>
      </c>
      <c r="F125" s="12">
        <v>424</v>
      </c>
      <c r="G125" s="12">
        <v>37.35</v>
      </c>
      <c r="H125" s="12">
        <f t="shared" si="1"/>
        <v>33.054749999999999</v>
      </c>
      <c r="I125">
        <v>31</v>
      </c>
      <c r="J125" s="46"/>
    </row>
    <row r="126" spans="1:10" ht="11.85" customHeight="1" outlineLevel="2">
      <c r="A126" s="28" t="s">
        <v>1267</v>
      </c>
      <c r="B126" s="29" t="s">
        <v>1268</v>
      </c>
      <c r="C126" s="29" t="s">
        <v>758</v>
      </c>
      <c r="D126" s="29" t="s">
        <v>1092</v>
      </c>
      <c r="E126" s="12">
        <v>23239.38</v>
      </c>
      <c r="F126" s="12">
        <v>617</v>
      </c>
      <c r="G126" s="12">
        <v>37.67</v>
      </c>
      <c r="H126" s="12">
        <f t="shared" si="1"/>
        <v>33.337949999999999</v>
      </c>
      <c r="I126">
        <v>0</v>
      </c>
      <c r="J126" s="46"/>
    </row>
    <row r="127" spans="1:10" ht="11.85" customHeight="1" outlineLevel="2">
      <c r="A127" s="28" t="s">
        <v>1269</v>
      </c>
      <c r="B127" s="29" t="s">
        <v>1270</v>
      </c>
      <c r="C127" s="29" t="s">
        <v>758</v>
      </c>
      <c r="D127" s="29" t="s">
        <v>1092</v>
      </c>
      <c r="E127" s="12">
        <v>682.77</v>
      </c>
      <c r="F127" s="12">
        <v>1454</v>
      </c>
      <c r="G127" s="13">
        <v>0.47</v>
      </c>
      <c r="H127" s="13">
        <f t="shared" si="1"/>
        <v>0.41594999999999999</v>
      </c>
      <c r="I127">
        <v>0.4</v>
      </c>
      <c r="J127" s="46"/>
    </row>
    <row r="128" spans="1:10" ht="11.85" customHeight="1" outlineLevel="2">
      <c r="A128" s="28" t="s">
        <v>1271</v>
      </c>
      <c r="B128" s="29" t="s">
        <v>1272</v>
      </c>
      <c r="C128" s="29" t="s">
        <v>758</v>
      </c>
      <c r="D128" s="29" t="s">
        <v>1092</v>
      </c>
      <c r="E128" s="12">
        <v>7948.94</v>
      </c>
      <c r="F128" s="12">
        <v>3</v>
      </c>
      <c r="G128" s="12">
        <v>2649.65</v>
      </c>
      <c r="H128" s="12">
        <f t="shared" si="1"/>
        <v>2344.9402500000001</v>
      </c>
      <c r="I128">
        <v>0</v>
      </c>
      <c r="J128" s="46"/>
    </row>
    <row r="129" spans="1:10" ht="11.85" customHeight="1" outlineLevel="2">
      <c r="A129" s="28" t="s">
        <v>1273</v>
      </c>
      <c r="B129" s="29" t="s">
        <v>1274</v>
      </c>
      <c r="C129" s="29" t="s">
        <v>758</v>
      </c>
      <c r="D129" s="29" t="s">
        <v>1092</v>
      </c>
      <c r="E129" s="12">
        <v>11928.8</v>
      </c>
      <c r="F129" s="12">
        <v>3</v>
      </c>
      <c r="G129" s="12">
        <v>3976.27</v>
      </c>
      <c r="H129" s="12">
        <f t="shared" si="1"/>
        <v>3518.9989500000001</v>
      </c>
      <c r="I129">
        <v>0</v>
      </c>
      <c r="J129" s="46"/>
    </row>
    <row r="130" spans="1:10" ht="11.85" customHeight="1" outlineLevel="2">
      <c r="A130" s="28" t="s">
        <v>1275</v>
      </c>
      <c r="B130" s="29" t="s">
        <v>1276</v>
      </c>
      <c r="C130" s="29" t="s">
        <v>758</v>
      </c>
      <c r="D130" s="29" t="s">
        <v>1092</v>
      </c>
      <c r="E130" s="12">
        <v>14818.27</v>
      </c>
      <c r="F130" s="12">
        <v>52</v>
      </c>
      <c r="G130" s="12">
        <v>284.97000000000003</v>
      </c>
      <c r="H130" s="12">
        <f t="shared" si="1"/>
        <v>252.19845000000004</v>
      </c>
      <c r="I130">
        <v>0</v>
      </c>
      <c r="J130" s="46"/>
    </row>
    <row r="131" spans="1:10" ht="11.85" customHeight="1" outlineLevel="2">
      <c r="A131" s="28" t="s">
        <v>1277</v>
      </c>
      <c r="B131" s="29" t="s">
        <v>1278</v>
      </c>
      <c r="C131" s="29" t="s">
        <v>758</v>
      </c>
      <c r="D131" s="29" t="s">
        <v>1092</v>
      </c>
      <c r="E131" s="12">
        <v>1209.1199999999999</v>
      </c>
      <c r="F131" s="12">
        <v>1</v>
      </c>
      <c r="G131" s="12">
        <v>1209.1199999999999</v>
      </c>
      <c r="H131" s="12">
        <f t="shared" si="1"/>
        <v>1070.0711999999999</v>
      </c>
      <c r="I131">
        <v>0</v>
      </c>
      <c r="J131" s="46"/>
    </row>
    <row r="132" spans="1:10" ht="11.85" customHeight="1" outlineLevel="2">
      <c r="A132" s="28" t="s">
        <v>1279</v>
      </c>
      <c r="B132" s="29" t="s">
        <v>1280</v>
      </c>
      <c r="C132" s="29" t="s">
        <v>758</v>
      </c>
      <c r="D132" s="29" t="s">
        <v>1092</v>
      </c>
      <c r="E132" s="12">
        <v>21340.15</v>
      </c>
      <c r="F132" s="12">
        <v>7</v>
      </c>
      <c r="G132" s="12">
        <v>3048.59</v>
      </c>
      <c r="H132" s="12">
        <f t="shared" si="1"/>
        <v>2698.0021500000003</v>
      </c>
      <c r="I132">
        <v>0</v>
      </c>
      <c r="J132" s="46"/>
    </row>
    <row r="133" spans="1:10" ht="11.85" customHeight="1" outlineLevel="2">
      <c r="A133" s="28" t="s">
        <v>1281</v>
      </c>
      <c r="B133" s="29" t="s">
        <v>1282</v>
      </c>
      <c r="C133" s="29" t="s">
        <v>758</v>
      </c>
      <c r="D133" s="29" t="s">
        <v>1092</v>
      </c>
      <c r="E133" s="12">
        <v>90400.77</v>
      </c>
      <c r="F133" s="12">
        <v>53</v>
      </c>
      <c r="G133" s="12">
        <v>1705.67</v>
      </c>
      <c r="H133" s="12">
        <f t="shared" si="1"/>
        <v>1509.5179499999999</v>
      </c>
      <c r="I133">
        <v>0</v>
      </c>
      <c r="J133" s="46"/>
    </row>
    <row r="134" spans="1:10" ht="11.85" customHeight="1" outlineLevel="2">
      <c r="A134" s="28" t="s">
        <v>1283</v>
      </c>
      <c r="B134" s="29" t="s">
        <v>1284</v>
      </c>
      <c r="C134" s="29" t="s">
        <v>758</v>
      </c>
      <c r="D134" s="29" t="s">
        <v>1092</v>
      </c>
      <c r="E134" s="12">
        <v>6856.79</v>
      </c>
      <c r="F134" s="12">
        <v>16</v>
      </c>
      <c r="G134" s="12">
        <v>428.55</v>
      </c>
      <c r="H134" s="12">
        <f t="shared" si="1"/>
        <v>379.26675</v>
      </c>
      <c r="I134">
        <v>0</v>
      </c>
      <c r="J134" s="46"/>
    </row>
    <row r="135" spans="1:10" ht="11.85" customHeight="1" outlineLevel="2">
      <c r="A135" s="28" t="s">
        <v>1285</v>
      </c>
      <c r="B135" s="29" t="s">
        <v>1286</v>
      </c>
      <c r="C135" s="29" t="s">
        <v>758</v>
      </c>
      <c r="D135" s="29" t="s">
        <v>1092</v>
      </c>
      <c r="E135" s="12">
        <v>26705.919999999998</v>
      </c>
      <c r="F135" s="12">
        <v>36</v>
      </c>
      <c r="G135" s="12">
        <v>741.83</v>
      </c>
      <c r="H135" s="12">
        <f t="shared" si="1"/>
        <v>656.51954999999998</v>
      </c>
      <c r="I135">
        <v>0</v>
      </c>
      <c r="J135" s="46"/>
    </row>
    <row r="136" spans="1:10" ht="11.85" customHeight="1" outlineLevel="2">
      <c r="A136" s="28" t="s">
        <v>1287</v>
      </c>
      <c r="B136" s="29" t="s">
        <v>1288</v>
      </c>
      <c r="C136" s="29" t="s">
        <v>758</v>
      </c>
      <c r="D136" s="29" t="s">
        <v>1092</v>
      </c>
      <c r="E136" s="12">
        <v>1717.47</v>
      </c>
      <c r="F136" s="12">
        <v>180</v>
      </c>
      <c r="G136" s="12">
        <v>9.5399999999999991</v>
      </c>
      <c r="H136" s="12">
        <f t="shared" si="1"/>
        <v>8.4428999999999998</v>
      </c>
      <c r="I136">
        <v>0</v>
      </c>
      <c r="J136" s="46"/>
    </row>
    <row r="137" spans="1:10" ht="11.85" customHeight="1" outlineLevel="2">
      <c r="A137" s="28" t="s">
        <v>1289</v>
      </c>
      <c r="B137" s="29" t="s">
        <v>1290</v>
      </c>
      <c r="C137" s="29" t="s">
        <v>758</v>
      </c>
      <c r="D137" s="29" t="s">
        <v>1092</v>
      </c>
      <c r="E137" s="12">
        <v>9157.4699999999993</v>
      </c>
      <c r="F137" s="12">
        <v>95</v>
      </c>
      <c r="G137" s="12">
        <v>96.39</v>
      </c>
      <c r="H137" s="12">
        <f t="shared" si="1"/>
        <v>85.305149999999998</v>
      </c>
      <c r="I137">
        <v>0</v>
      </c>
      <c r="J137" s="46"/>
    </row>
    <row r="138" spans="1:10" ht="11.85" customHeight="1" outlineLevel="2">
      <c r="A138" s="28" t="s">
        <v>1291</v>
      </c>
      <c r="B138" s="29" t="s">
        <v>1292</v>
      </c>
      <c r="C138" s="29" t="s">
        <v>758</v>
      </c>
      <c r="D138" s="29" t="s">
        <v>1092</v>
      </c>
      <c r="E138" s="12">
        <v>1483.08</v>
      </c>
      <c r="F138" s="12">
        <v>10</v>
      </c>
      <c r="G138" s="12">
        <v>148.31</v>
      </c>
      <c r="H138" s="12">
        <f t="shared" ref="H138:H201" si="2">G138*1.18*0.75</f>
        <v>131.25434999999999</v>
      </c>
      <c r="I138">
        <v>0</v>
      </c>
      <c r="J138" s="46"/>
    </row>
    <row r="139" spans="1:10" ht="11.85" customHeight="1" outlineLevel="2">
      <c r="A139" s="28" t="s">
        <v>1293</v>
      </c>
      <c r="B139" s="29" t="s">
        <v>1294</v>
      </c>
      <c r="C139" s="29" t="s">
        <v>758</v>
      </c>
      <c r="D139" s="29" t="s">
        <v>1092</v>
      </c>
      <c r="E139" s="12">
        <v>13775.81</v>
      </c>
      <c r="F139" s="12">
        <v>37</v>
      </c>
      <c r="G139" s="12">
        <v>372.32</v>
      </c>
      <c r="H139" s="12">
        <f t="shared" si="2"/>
        <v>329.50319999999999</v>
      </c>
      <c r="I139">
        <v>0</v>
      </c>
      <c r="J139" s="46"/>
    </row>
    <row r="140" spans="1:10" ht="11.85" customHeight="1" outlineLevel="2">
      <c r="A140" s="28" t="s">
        <v>1295</v>
      </c>
      <c r="B140" s="29" t="s">
        <v>1296</v>
      </c>
      <c r="C140" s="29" t="s">
        <v>758</v>
      </c>
      <c r="D140" s="29" t="s">
        <v>1092</v>
      </c>
      <c r="E140" s="12">
        <v>10697.4</v>
      </c>
      <c r="F140" s="12">
        <v>2</v>
      </c>
      <c r="G140" s="12">
        <v>5348.7</v>
      </c>
      <c r="H140" s="12">
        <f t="shared" si="2"/>
        <v>4733.5994999999994</v>
      </c>
      <c r="I140">
        <v>0</v>
      </c>
      <c r="J140" s="46"/>
    </row>
    <row r="141" spans="1:10" ht="11.85" customHeight="1" outlineLevel="2">
      <c r="A141" s="28" t="s">
        <v>1297</v>
      </c>
      <c r="B141" s="29" t="s">
        <v>1298</v>
      </c>
      <c r="C141" s="29" t="s">
        <v>758</v>
      </c>
      <c r="D141" s="29" t="s">
        <v>1092</v>
      </c>
      <c r="E141" s="12">
        <v>22064.68</v>
      </c>
      <c r="F141" s="12">
        <v>16</v>
      </c>
      <c r="G141" s="12">
        <v>1379.04</v>
      </c>
      <c r="H141" s="12">
        <f t="shared" si="2"/>
        <v>1220.4503999999997</v>
      </c>
      <c r="I141">
        <v>0</v>
      </c>
      <c r="J141" s="46"/>
    </row>
    <row r="142" spans="1:10" ht="11.85" customHeight="1" outlineLevel="2">
      <c r="A142" s="28" t="s">
        <v>1299</v>
      </c>
      <c r="B142" s="29" t="s">
        <v>1300</v>
      </c>
      <c r="C142" s="29" t="s">
        <v>758</v>
      </c>
      <c r="D142" s="29" t="s">
        <v>1092</v>
      </c>
      <c r="E142" s="12">
        <v>26443.119999999999</v>
      </c>
      <c r="F142" s="12">
        <v>33</v>
      </c>
      <c r="G142" s="12">
        <v>801.31</v>
      </c>
      <c r="H142" s="12">
        <f t="shared" si="2"/>
        <v>709.1593499999999</v>
      </c>
      <c r="I142">
        <v>0</v>
      </c>
      <c r="J142" s="46"/>
    </row>
    <row r="143" spans="1:10" ht="11.85" customHeight="1" outlineLevel="2">
      <c r="A143" s="28" t="s">
        <v>848</v>
      </c>
      <c r="B143" s="29" t="s">
        <v>849</v>
      </c>
      <c r="C143" s="29" t="s">
        <v>758</v>
      </c>
      <c r="D143" s="29" t="s">
        <v>1092</v>
      </c>
      <c r="E143" s="12">
        <v>38488.6</v>
      </c>
      <c r="F143" s="12">
        <v>48</v>
      </c>
      <c r="G143" s="12">
        <v>801.85</v>
      </c>
      <c r="H143" s="12">
        <f t="shared" si="2"/>
        <v>709.63724999999999</v>
      </c>
      <c r="I143">
        <v>0</v>
      </c>
      <c r="J143" s="46"/>
    </row>
    <row r="144" spans="1:10" ht="11.85" customHeight="1" outlineLevel="2">
      <c r="A144" s="28" t="s">
        <v>1301</v>
      </c>
      <c r="B144" s="29" t="s">
        <v>1302</v>
      </c>
      <c r="C144" s="29" t="s">
        <v>758</v>
      </c>
      <c r="D144" s="29" t="s">
        <v>1092</v>
      </c>
      <c r="E144" s="12">
        <v>227547.01</v>
      </c>
      <c r="F144" s="12">
        <v>284</v>
      </c>
      <c r="G144" s="12">
        <v>801.22</v>
      </c>
      <c r="H144" s="12">
        <f t="shared" si="2"/>
        <v>709.0797</v>
      </c>
      <c r="I144">
        <v>0</v>
      </c>
      <c r="J144" s="46"/>
    </row>
    <row r="145" spans="1:10" ht="11.85" customHeight="1" outlineLevel="2">
      <c r="A145" s="28" t="s">
        <v>1303</v>
      </c>
      <c r="B145" s="29" t="s">
        <v>1304</v>
      </c>
      <c r="C145" s="29" t="s">
        <v>758</v>
      </c>
      <c r="D145" s="29" t="s">
        <v>1092</v>
      </c>
      <c r="E145" s="12">
        <v>27600</v>
      </c>
      <c r="F145" s="12">
        <v>3</v>
      </c>
      <c r="G145" s="12">
        <v>9200</v>
      </c>
      <c r="H145" s="12">
        <f t="shared" si="2"/>
        <v>8142</v>
      </c>
      <c r="I145">
        <v>0</v>
      </c>
      <c r="J145" s="46"/>
    </row>
    <row r="146" spans="1:10" ht="11.85" customHeight="1" outlineLevel="2">
      <c r="A146" s="28" t="s">
        <v>1305</v>
      </c>
      <c r="B146" s="29" t="s">
        <v>1306</v>
      </c>
      <c r="C146" s="29" t="s">
        <v>758</v>
      </c>
      <c r="D146" s="29" t="s">
        <v>1092</v>
      </c>
      <c r="E146" s="12">
        <v>9989.84</v>
      </c>
      <c r="F146" s="12">
        <v>4</v>
      </c>
      <c r="G146" s="12">
        <v>2497.46</v>
      </c>
      <c r="H146" s="12">
        <f t="shared" si="2"/>
        <v>2210.2520999999997</v>
      </c>
      <c r="I146">
        <v>0</v>
      </c>
      <c r="J146" s="46"/>
    </row>
    <row r="147" spans="1:10" ht="11.85" customHeight="1" outlineLevel="2">
      <c r="A147" s="28" t="s">
        <v>850</v>
      </c>
      <c r="B147" s="29" t="s">
        <v>851</v>
      </c>
      <c r="C147" s="29" t="s">
        <v>758</v>
      </c>
      <c r="D147" s="29" t="s">
        <v>1092</v>
      </c>
      <c r="E147" s="12">
        <v>43671.199999999997</v>
      </c>
      <c r="F147" s="12">
        <v>31</v>
      </c>
      <c r="G147" s="12">
        <v>1408.75</v>
      </c>
      <c r="H147" s="12">
        <f t="shared" si="2"/>
        <v>1246.7437499999999</v>
      </c>
      <c r="I147">
        <v>0</v>
      </c>
      <c r="J147" s="46"/>
    </row>
    <row r="148" spans="1:10" ht="11.85" customHeight="1" outlineLevel="2">
      <c r="A148" s="28" t="s">
        <v>1307</v>
      </c>
      <c r="B148" s="29" t="s">
        <v>1308</v>
      </c>
      <c r="C148" s="29" t="s">
        <v>758</v>
      </c>
      <c r="D148" s="29" t="s">
        <v>1092</v>
      </c>
      <c r="E148" s="12">
        <v>11449.49</v>
      </c>
      <c r="F148" s="12">
        <v>4</v>
      </c>
      <c r="G148" s="12">
        <v>2862.37</v>
      </c>
      <c r="H148" s="12">
        <f t="shared" si="2"/>
        <v>2533.1974499999997</v>
      </c>
      <c r="I148">
        <v>0</v>
      </c>
      <c r="J148" s="46"/>
    </row>
    <row r="149" spans="1:10" ht="11.85" customHeight="1" outlineLevel="2">
      <c r="A149" s="28" t="s">
        <v>1309</v>
      </c>
      <c r="B149" s="29" t="s">
        <v>1310</v>
      </c>
      <c r="C149" s="29" t="s">
        <v>758</v>
      </c>
      <c r="D149" s="29" t="s">
        <v>1092</v>
      </c>
      <c r="E149" s="12">
        <v>4740</v>
      </c>
      <c r="F149" s="12">
        <v>6</v>
      </c>
      <c r="G149" s="12">
        <v>790</v>
      </c>
      <c r="H149" s="12">
        <f t="shared" si="2"/>
        <v>699.15</v>
      </c>
      <c r="I149">
        <v>0</v>
      </c>
      <c r="J149" s="46"/>
    </row>
    <row r="150" spans="1:10" ht="22.35" customHeight="1" outlineLevel="2">
      <c r="A150" s="28" t="s">
        <v>1311</v>
      </c>
      <c r="B150" s="29" t="s">
        <v>1312</v>
      </c>
      <c r="C150" s="29" t="s">
        <v>758</v>
      </c>
      <c r="D150" s="29" t="s">
        <v>1092</v>
      </c>
      <c r="E150" s="12">
        <v>44754.400000000001</v>
      </c>
      <c r="F150" s="12">
        <v>800</v>
      </c>
      <c r="G150" s="12">
        <v>55.94</v>
      </c>
      <c r="H150" s="12">
        <f t="shared" si="2"/>
        <v>49.506899999999995</v>
      </c>
      <c r="I150">
        <v>0</v>
      </c>
      <c r="J150" s="46"/>
    </row>
    <row r="151" spans="1:10" ht="11.85" customHeight="1" outlineLevel="2">
      <c r="A151" s="28" t="s">
        <v>1313</v>
      </c>
      <c r="B151" s="29" t="s">
        <v>1314</v>
      </c>
      <c r="C151" s="29" t="s">
        <v>758</v>
      </c>
      <c r="D151" s="29" t="s">
        <v>1092</v>
      </c>
      <c r="E151" s="12">
        <v>11661</v>
      </c>
      <c r="F151" s="12">
        <v>23</v>
      </c>
      <c r="G151" s="12">
        <v>507</v>
      </c>
      <c r="H151" s="12">
        <f t="shared" si="2"/>
        <v>448.69499999999999</v>
      </c>
      <c r="I151">
        <v>0</v>
      </c>
      <c r="J151" s="46"/>
    </row>
    <row r="152" spans="1:10" ht="11.85" customHeight="1" outlineLevel="1">
      <c r="A152" s="25" t="s">
        <v>1315</v>
      </c>
      <c r="B152" s="26"/>
      <c r="C152" s="26"/>
      <c r="D152" s="26"/>
      <c r="E152" s="27"/>
      <c r="F152" s="11"/>
      <c r="G152" s="11"/>
      <c r="H152" s="12">
        <f t="shared" si="2"/>
        <v>0</v>
      </c>
      <c r="I152">
        <v>0</v>
      </c>
      <c r="J152" s="46"/>
    </row>
    <row r="153" spans="1:10" ht="11.85" customHeight="1" outlineLevel="2">
      <c r="A153" s="28" t="s">
        <v>1316</v>
      </c>
      <c r="B153" s="29" t="s">
        <v>1317</v>
      </c>
      <c r="C153" s="29" t="s">
        <v>761</v>
      </c>
      <c r="D153" s="29" t="s">
        <v>1315</v>
      </c>
      <c r="E153" s="12">
        <v>9998.0499999999993</v>
      </c>
      <c r="F153" s="12">
        <v>78</v>
      </c>
      <c r="G153" s="12">
        <v>128.18</v>
      </c>
      <c r="H153" s="12">
        <f t="shared" si="2"/>
        <v>113.4393</v>
      </c>
      <c r="I153">
        <v>0</v>
      </c>
      <c r="J153" s="46"/>
    </row>
    <row r="154" spans="1:10" ht="11.85" customHeight="1" outlineLevel="2">
      <c r="A154" s="28" t="s">
        <v>1318</v>
      </c>
      <c r="B154" s="29" t="s">
        <v>1319</v>
      </c>
      <c r="C154" s="29" t="s">
        <v>757</v>
      </c>
      <c r="D154" s="29" t="s">
        <v>1315</v>
      </c>
      <c r="E154" s="12">
        <v>17443.47</v>
      </c>
      <c r="F154" s="12">
        <v>167.8</v>
      </c>
      <c r="G154" s="12">
        <v>103.95</v>
      </c>
      <c r="H154" s="12">
        <f t="shared" si="2"/>
        <v>91.995750000000001</v>
      </c>
      <c r="I154">
        <v>0</v>
      </c>
      <c r="J154" s="46"/>
    </row>
    <row r="155" spans="1:10" ht="11.85" customHeight="1" outlineLevel="2">
      <c r="A155" s="28" t="s">
        <v>772</v>
      </c>
      <c r="B155" s="29" t="s">
        <v>773</v>
      </c>
      <c r="C155" s="29" t="s">
        <v>757</v>
      </c>
      <c r="D155" s="29" t="s">
        <v>1315</v>
      </c>
      <c r="E155" s="12">
        <v>13520.84</v>
      </c>
      <c r="F155" s="12">
        <v>105</v>
      </c>
      <c r="G155" s="12">
        <v>128.77000000000001</v>
      </c>
      <c r="H155" s="12">
        <f t="shared" si="2"/>
        <v>113.96145</v>
      </c>
      <c r="I155">
        <v>0</v>
      </c>
      <c r="J155" s="46"/>
    </row>
    <row r="156" spans="1:10" ht="11.85" customHeight="1" outlineLevel="2">
      <c r="A156" s="28" t="s">
        <v>1320</v>
      </c>
      <c r="B156" s="29" t="s">
        <v>1321</v>
      </c>
      <c r="C156" s="29" t="s">
        <v>757</v>
      </c>
      <c r="D156" s="29" t="s">
        <v>1315</v>
      </c>
      <c r="E156" s="12">
        <v>13679.33</v>
      </c>
      <c r="F156" s="12">
        <v>105</v>
      </c>
      <c r="G156" s="12">
        <v>130.28</v>
      </c>
      <c r="H156" s="12">
        <f t="shared" si="2"/>
        <v>115.2978</v>
      </c>
      <c r="I156">
        <v>0</v>
      </c>
      <c r="J156" s="46"/>
    </row>
    <row r="157" spans="1:10" ht="11.85" customHeight="1" outlineLevel="2">
      <c r="A157" s="28" t="s">
        <v>1322</v>
      </c>
      <c r="B157" s="29" t="s">
        <v>1323</v>
      </c>
      <c r="C157" s="29" t="s">
        <v>757</v>
      </c>
      <c r="D157" s="29" t="s">
        <v>1315</v>
      </c>
      <c r="E157" s="12">
        <v>6285.75</v>
      </c>
      <c r="F157" s="12">
        <v>147.9</v>
      </c>
      <c r="G157" s="12">
        <v>42.5</v>
      </c>
      <c r="H157" s="12">
        <f t="shared" si="2"/>
        <v>37.612499999999997</v>
      </c>
      <c r="I157">
        <v>0</v>
      </c>
      <c r="J157" s="46"/>
    </row>
    <row r="158" spans="1:10" ht="22.35" customHeight="1" outlineLevel="2">
      <c r="A158" s="28" t="s">
        <v>1324</v>
      </c>
      <c r="B158" s="29" t="s">
        <v>1325</v>
      </c>
      <c r="C158" s="29" t="s">
        <v>758</v>
      </c>
      <c r="D158" s="29" t="s">
        <v>1315</v>
      </c>
      <c r="E158" s="12">
        <v>78364.67</v>
      </c>
      <c r="F158" s="12">
        <v>36</v>
      </c>
      <c r="G158" s="12">
        <v>2176.8000000000002</v>
      </c>
      <c r="H158" s="12">
        <f t="shared" si="2"/>
        <v>1926.4680000000003</v>
      </c>
      <c r="I158">
        <v>0</v>
      </c>
      <c r="J158" s="46"/>
    </row>
    <row r="159" spans="1:10" ht="11.85" customHeight="1" outlineLevel="2">
      <c r="A159" s="28" t="s">
        <v>1326</v>
      </c>
      <c r="B159" s="29" t="s">
        <v>1327</v>
      </c>
      <c r="C159" s="29" t="s">
        <v>758</v>
      </c>
      <c r="D159" s="29" t="s">
        <v>1315</v>
      </c>
      <c r="E159" s="12">
        <v>16129.72</v>
      </c>
      <c r="F159" s="12">
        <v>15</v>
      </c>
      <c r="G159" s="12">
        <v>1075.31</v>
      </c>
      <c r="H159" s="12">
        <v>635</v>
      </c>
      <c r="I159">
        <v>635</v>
      </c>
      <c r="J159" s="46"/>
    </row>
    <row r="160" spans="1:10" ht="22.35" customHeight="1" outlineLevel="2">
      <c r="A160" s="28" t="s">
        <v>810</v>
      </c>
      <c r="B160" s="29" t="s">
        <v>811</v>
      </c>
      <c r="C160" s="29" t="s">
        <v>758</v>
      </c>
      <c r="D160" s="29" t="s">
        <v>1315</v>
      </c>
      <c r="E160" s="12">
        <v>52993.17</v>
      </c>
      <c r="F160" s="12">
        <v>2</v>
      </c>
      <c r="G160" s="12">
        <v>26496.59</v>
      </c>
      <c r="H160" s="12">
        <f t="shared" si="2"/>
        <v>23449.482149999996</v>
      </c>
      <c r="I160">
        <v>0</v>
      </c>
      <c r="J160" s="46"/>
    </row>
    <row r="161" spans="1:10" ht="11.85" customHeight="1" outlineLevel="2">
      <c r="A161" s="28" t="s">
        <v>812</v>
      </c>
      <c r="B161" s="29" t="s">
        <v>813</v>
      </c>
      <c r="C161" s="29" t="s">
        <v>758</v>
      </c>
      <c r="D161" s="29" t="s">
        <v>1315</v>
      </c>
      <c r="E161" s="12">
        <v>233792.22</v>
      </c>
      <c r="F161" s="12">
        <v>118</v>
      </c>
      <c r="G161" s="12">
        <v>1981.29</v>
      </c>
      <c r="H161" s="12">
        <v>700</v>
      </c>
      <c r="I161">
        <v>700</v>
      </c>
      <c r="J161" s="46"/>
    </row>
    <row r="162" spans="1:10" ht="22.35" customHeight="1" outlineLevel="2">
      <c r="A162" s="28" t="s">
        <v>814</v>
      </c>
      <c r="B162" s="29" t="s">
        <v>815</v>
      </c>
      <c r="C162" s="29" t="s">
        <v>758</v>
      </c>
      <c r="D162" s="29" t="s">
        <v>1315</v>
      </c>
      <c r="E162" s="12">
        <v>19032.82</v>
      </c>
      <c r="F162" s="12">
        <v>37</v>
      </c>
      <c r="G162" s="12">
        <v>514.4</v>
      </c>
      <c r="H162" s="12">
        <f t="shared" si="2"/>
        <v>455.24399999999997</v>
      </c>
      <c r="I162">
        <v>0</v>
      </c>
      <c r="J162" s="46"/>
    </row>
    <row r="163" spans="1:10" ht="11.85" customHeight="1" outlineLevel="2">
      <c r="A163" s="28" t="s">
        <v>816</v>
      </c>
      <c r="B163" s="29" t="s">
        <v>817</v>
      </c>
      <c r="C163" s="29" t="s">
        <v>758</v>
      </c>
      <c r="D163" s="29" t="s">
        <v>1315</v>
      </c>
      <c r="E163" s="12">
        <v>22037.24</v>
      </c>
      <c r="F163" s="12">
        <v>28</v>
      </c>
      <c r="G163" s="12">
        <v>787.04</v>
      </c>
      <c r="H163" s="12">
        <f t="shared" si="2"/>
        <v>696.53039999999999</v>
      </c>
      <c r="I163">
        <v>0</v>
      </c>
      <c r="J163" s="46"/>
    </row>
    <row r="164" spans="1:10" ht="11.85" customHeight="1" outlineLevel="2">
      <c r="A164" s="28" t="s">
        <v>1328</v>
      </c>
      <c r="B164" s="29" t="s">
        <v>1329</v>
      </c>
      <c r="C164" s="29" t="s">
        <v>758</v>
      </c>
      <c r="D164" s="29" t="s">
        <v>1315</v>
      </c>
      <c r="E164" s="12">
        <v>96331.93</v>
      </c>
      <c r="F164" s="12">
        <v>293</v>
      </c>
      <c r="G164" s="12">
        <v>328.78</v>
      </c>
      <c r="H164" s="12">
        <f t="shared" si="2"/>
        <v>290.97029999999995</v>
      </c>
      <c r="I164">
        <v>0</v>
      </c>
      <c r="J164" s="46"/>
    </row>
    <row r="165" spans="1:10" ht="11.85" customHeight="1" outlineLevel="2">
      <c r="A165" s="28" t="s">
        <v>1330</v>
      </c>
      <c r="B165" s="29" t="s">
        <v>1331</v>
      </c>
      <c r="C165" s="29" t="s">
        <v>758</v>
      </c>
      <c r="D165" s="29" t="s">
        <v>1315</v>
      </c>
      <c r="E165" s="12">
        <v>5807.43</v>
      </c>
      <c r="F165" s="12">
        <v>89</v>
      </c>
      <c r="G165" s="12">
        <v>65.25</v>
      </c>
      <c r="H165" s="12">
        <f t="shared" si="2"/>
        <v>57.746249999999989</v>
      </c>
      <c r="I165">
        <v>0</v>
      </c>
      <c r="J165" s="46"/>
    </row>
    <row r="166" spans="1:10" ht="11.85" customHeight="1" outlineLevel="2">
      <c r="A166" s="28" t="s">
        <v>818</v>
      </c>
      <c r="B166" s="29" t="s">
        <v>819</v>
      </c>
      <c r="C166" s="29" t="s">
        <v>758</v>
      </c>
      <c r="D166" s="29" t="s">
        <v>1315</v>
      </c>
      <c r="E166" s="12">
        <v>2685.16</v>
      </c>
      <c r="F166" s="12">
        <v>2</v>
      </c>
      <c r="G166" s="12">
        <v>1342.58</v>
      </c>
      <c r="H166" s="12">
        <f t="shared" si="2"/>
        <v>1188.1832999999999</v>
      </c>
      <c r="I166">
        <v>0</v>
      </c>
      <c r="J166" s="46"/>
    </row>
    <row r="167" spans="1:10" ht="22.35" customHeight="1" outlineLevel="2">
      <c r="A167" s="28" t="s">
        <v>820</v>
      </c>
      <c r="B167" s="29" t="s">
        <v>821</v>
      </c>
      <c r="C167" s="29" t="s">
        <v>758</v>
      </c>
      <c r="D167" s="29" t="s">
        <v>1315</v>
      </c>
      <c r="E167" s="12">
        <v>18539.84</v>
      </c>
      <c r="F167" s="12">
        <v>38</v>
      </c>
      <c r="G167" s="12">
        <v>487.89</v>
      </c>
      <c r="H167" s="12">
        <f t="shared" si="2"/>
        <v>431.78264999999999</v>
      </c>
      <c r="I167">
        <v>0</v>
      </c>
      <c r="J167" s="46"/>
    </row>
    <row r="168" spans="1:10" ht="11.85" customHeight="1" outlineLevel="2">
      <c r="A168" s="28" t="s">
        <v>1332</v>
      </c>
      <c r="B168" s="29" t="s">
        <v>1333</v>
      </c>
      <c r="C168" s="29" t="s">
        <v>758</v>
      </c>
      <c r="D168" s="29" t="s">
        <v>1315</v>
      </c>
      <c r="E168" s="12">
        <v>685.83</v>
      </c>
      <c r="F168" s="12">
        <v>1</v>
      </c>
      <c r="G168" s="12">
        <v>685.83</v>
      </c>
      <c r="H168" s="12">
        <f t="shared" si="2"/>
        <v>606.95955000000004</v>
      </c>
      <c r="I168">
        <v>0</v>
      </c>
      <c r="J168" s="46"/>
    </row>
    <row r="169" spans="1:10" ht="22.35" customHeight="1" outlineLevel="2">
      <c r="A169" s="28" t="s">
        <v>822</v>
      </c>
      <c r="B169" s="29" t="s">
        <v>823</v>
      </c>
      <c r="C169" s="29" t="s">
        <v>758</v>
      </c>
      <c r="D169" s="29" t="s">
        <v>1315</v>
      </c>
      <c r="E169" s="12">
        <v>198081.06</v>
      </c>
      <c r="F169" s="12">
        <v>871</v>
      </c>
      <c r="G169" s="12">
        <v>227.42</v>
      </c>
      <c r="H169" s="12">
        <f t="shared" si="2"/>
        <v>201.26669999999999</v>
      </c>
      <c r="I169">
        <v>0</v>
      </c>
      <c r="J169" s="46"/>
    </row>
    <row r="170" spans="1:10" ht="11.85" customHeight="1" outlineLevel="2">
      <c r="A170" s="28" t="s">
        <v>1334</v>
      </c>
      <c r="B170" s="29" t="s">
        <v>1335</v>
      </c>
      <c r="C170" s="29" t="s">
        <v>758</v>
      </c>
      <c r="D170" s="29" t="s">
        <v>1315</v>
      </c>
      <c r="E170" s="12">
        <v>54937.86</v>
      </c>
      <c r="F170" s="12">
        <v>326</v>
      </c>
      <c r="G170" s="12">
        <v>168.52</v>
      </c>
      <c r="H170" s="12">
        <f t="shared" si="2"/>
        <v>149.14019999999999</v>
      </c>
      <c r="I170">
        <v>0</v>
      </c>
      <c r="J170" s="46"/>
    </row>
    <row r="171" spans="1:10" ht="11.85" customHeight="1" outlineLevel="2">
      <c r="A171" s="28" t="s">
        <v>824</v>
      </c>
      <c r="B171" s="29" t="s">
        <v>825</v>
      </c>
      <c r="C171" s="29" t="s">
        <v>758</v>
      </c>
      <c r="D171" s="29" t="s">
        <v>1315</v>
      </c>
      <c r="E171" s="12">
        <v>18610.580000000002</v>
      </c>
      <c r="F171" s="12">
        <v>34</v>
      </c>
      <c r="G171" s="12">
        <v>547.37</v>
      </c>
      <c r="H171" s="12">
        <f t="shared" si="2"/>
        <v>484.42244999999991</v>
      </c>
      <c r="I171">
        <v>0</v>
      </c>
      <c r="J171" s="46"/>
    </row>
    <row r="172" spans="1:10" ht="11.85" customHeight="1" outlineLevel="2">
      <c r="A172" s="28" t="s">
        <v>826</v>
      </c>
      <c r="B172" s="29" t="s">
        <v>827</v>
      </c>
      <c r="C172" s="29" t="s">
        <v>758</v>
      </c>
      <c r="D172" s="29" t="s">
        <v>1315</v>
      </c>
      <c r="E172" s="12">
        <v>36495.29</v>
      </c>
      <c r="F172" s="12">
        <v>36</v>
      </c>
      <c r="G172" s="12">
        <v>1013.76</v>
      </c>
      <c r="H172" s="12">
        <f t="shared" si="2"/>
        <v>897.17759999999998</v>
      </c>
      <c r="I172">
        <v>0</v>
      </c>
      <c r="J172" s="46"/>
    </row>
    <row r="173" spans="1:10" ht="11.85" customHeight="1" outlineLevel="2">
      <c r="A173" s="28" t="s">
        <v>828</v>
      </c>
      <c r="B173" s="29" t="s">
        <v>829</v>
      </c>
      <c r="C173" s="29" t="s">
        <v>758</v>
      </c>
      <c r="D173" s="29" t="s">
        <v>1315</v>
      </c>
      <c r="E173" s="12">
        <v>34288.83</v>
      </c>
      <c r="F173" s="12">
        <v>35</v>
      </c>
      <c r="G173" s="12">
        <v>979.68</v>
      </c>
      <c r="H173" s="12">
        <f t="shared" si="2"/>
        <v>867.01679999999988</v>
      </c>
      <c r="I173">
        <v>0</v>
      </c>
      <c r="J173" s="46"/>
    </row>
    <row r="174" spans="1:10" ht="11.85" customHeight="1" outlineLevel="2">
      <c r="A174" s="28" t="s">
        <v>830</v>
      </c>
      <c r="B174" s="29" t="s">
        <v>831</v>
      </c>
      <c r="C174" s="29" t="s">
        <v>758</v>
      </c>
      <c r="D174" s="29" t="s">
        <v>1315</v>
      </c>
      <c r="E174" s="12">
        <v>22403.71</v>
      </c>
      <c r="F174" s="12">
        <v>51</v>
      </c>
      <c r="G174" s="12">
        <v>439.29</v>
      </c>
      <c r="H174" s="12">
        <f t="shared" si="2"/>
        <v>388.77165000000002</v>
      </c>
      <c r="I174">
        <v>0</v>
      </c>
      <c r="J174" s="46"/>
    </row>
    <row r="175" spans="1:10" ht="11.85" customHeight="1" outlineLevel="2">
      <c r="A175" s="28" t="s">
        <v>775</v>
      </c>
      <c r="B175" s="29" t="s">
        <v>776</v>
      </c>
      <c r="C175" s="29" t="s">
        <v>758</v>
      </c>
      <c r="D175" s="29" t="s">
        <v>1315</v>
      </c>
      <c r="E175" s="12">
        <v>14008.9</v>
      </c>
      <c r="F175" s="12">
        <v>14</v>
      </c>
      <c r="G175" s="12">
        <v>1000.64</v>
      </c>
      <c r="H175" s="12">
        <f t="shared" si="2"/>
        <v>885.56639999999993</v>
      </c>
      <c r="I175">
        <v>0</v>
      </c>
      <c r="J175" s="46"/>
    </row>
    <row r="176" spans="1:10" ht="11.85" customHeight="1" outlineLevel="2">
      <c r="A176" s="28" t="s">
        <v>1336</v>
      </c>
      <c r="B176" s="29" t="s">
        <v>1337</v>
      </c>
      <c r="C176" s="29" t="s">
        <v>758</v>
      </c>
      <c r="D176" s="29" t="s">
        <v>1315</v>
      </c>
      <c r="E176" s="12">
        <v>3604.73</v>
      </c>
      <c r="F176" s="12">
        <v>9</v>
      </c>
      <c r="G176" s="12">
        <v>400.53</v>
      </c>
      <c r="H176" s="12">
        <f t="shared" si="2"/>
        <v>354.46904999999998</v>
      </c>
      <c r="I176">
        <v>0</v>
      </c>
      <c r="J176" s="46"/>
    </row>
    <row r="177" spans="1:10" ht="11.85" customHeight="1" outlineLevel="2">
      <c r="A177" s="28" t="s">
        <v>1338</v>
      </c>
      <c r="B177" s="29" t="s">
        <v>1339</v>
      </c>
      <c r="C177" s="29" t="s">
        <v>758</v>
      </c>
      <c r="D177" s="29" t="s">
        <v>1315</v>
      </c>
      <c r="E177" s="12">
        <v>23130.2</v>
      </c>
      <c r="F177" s="12">
        <v>50</v>
      </c>
      <c r="G177" s="12">
        <v>462.6</v>
      </c>
      <c r="H177" s="12">
        <f t="shared" si="2"/>
        <v>409.40100000000007</v>
      </c>
      <c r="I177">
        <v>0</v>
      </c>
      <c r="J177" s="46"/>
    </row>
    <row r="178" spans="1:10" ht="11.85" customHeight="1" outlineLevel="2">
      <c r="A178" s="28" t="s">
        <v>777</v>
      </c>
      <c r="B178" s="29" t="s">
        <v>778</v>
      </c>
      <c r="C178" s="29" t="s">
        <v>758</v>
      </c>
      <c r="D178" s="29" t="s">
        <v>1315</v>
      </c>
      <c r="E178" s="12">
        <v>52774.99</v>
      </c>
      <c r="F178" s="12">
        <v>564</v>
      </c>
      <c r="G178" s="12">
        <v>93.57</v>
      </c>
      <c r="H178" s="12">
        <f t="shared" si="2"/>
        <v>82.809449999999984</v>
      </c>
      <c r="I178">
        <v>0</v>
      </c>
      <c r="J178" s="46"/>
    </row>
    <row r="179" spans="1:10" ht="22.35" customHeight="1" outlineLevel="2">
      <c r="A179" s="28" t="s">
        <v>1340</v>
      </c>
      <c r="B179" s="29" t="s">
        <v>1341</v>
      </c>
      <c r="C179" s="29" t="s">
        <v>758</v>
      </c>
      <c r="D179" s="29" t="s">
        <v>1315</v>
      </c>
      <c r="E179" s="12">
        <v>49275.6</v>
      </c>
      <c r="F179" s="12">
        <v>60</v>
      </c>
      <c r="G179" s="12">
        <v>821.26</v>
      </c>
      <c r="H179" s="12">
        <f t="shared" si="2"/>
        <v>726.81509999999992</v>
      </c>
      <c r="I179">
        <v>0</v>
      </c>
      <c r="J179" s="46"/>
    </row>
    <row r="180" spans="1:10" ht="11.85" customHeight="1" outlineLevel="2">
      <c r="A180" s="28" t="s">
        <v>1342</v>
      </c>
      <c r="B180" s="29" t="s">
        <v>1343</v>
      </c>
      <c r="C180" s="29" t="s">
        <v>758</v>
      </c>
      <c r="D180" s="29" t="s">
        <v>1315</v>
      </c>
      <c r="E180" s="12">
        <v>3833.02</v>
      </c>
      <c r="F180" s="12">
        <v>2863</v>
      </c>
      <c r="G180" s="12">
        <v>1.34</v>
      </c>
      <c r="H180" s="13">
        <f t="shared" si="2"/>
        <v>1.1859</v>
      </c>
      <c r="I180">
        <v>0</v>
      </c>
      <c r="J180" s="46"/>
    </row>
    <row r="181" spans="1:10" ht="11.85" customHeight="1" outlineLevel="2">
      <c r="A181" s="28" t="s">
        <v>1841</v>
      </c>
      <c r="B181" s="29" t="s">
        <v>1842</v>
      </c>
      <c r="C181" s="29" t="s">
        <v>758</v>
      </c>
      <c r="D181" s="29" t="s">
        <v>1315</v>
      </c>
      <c r="E181" s="12">
        <v>3032.09</v>
      </c>
      <c r="F181" s="12">
        <v>2863</v>
      </c>
      <c r="G181" s="12">
        <v>1.06</v>
      </c>
      <c r="H181" s="13">
        <f t="shared" si="2"/>
        <v>0.93809999999999993</v>
      </c>
      <c r="I181">
        <v>0</v>
      </c>
      <c r="J181" s="46"/>
    </row>
    <row r="182" spans="1:10" ht="11.85" customHeight="1" outlineLevel="2">
      <c r="A182" s="28" t="s">
        <v>1843</v>
      </c>
      <c r="B182" s="29" t="s">
        <v>1844</v>
      </c>
      <c r="C182" s="29" t="s">
        <v>758</v>
      </c>
      <c r="D182" s="29" t="s">
        <v>1315</v>
      </c>
      <c r="E182" s="12">
        <v>3991.89</v>
      </c>
      <c r="F182" s="12">
        <v>4</v>
      </c>
      <c r="G182" s="12">
        <v>997.97</v>
      </c>
      <c r="H182" s="12">
        <f t="shared" si="2"/>
        <v>883.20344999999998</v>
      </c>
      <c r="I182">
        <v>0</v>
      </c>
      <c r="J182" s="46"/>
    </row>
    <row r="183" spans="1:10" ht="11.85" customHeight="1" outlineLevel="2">
      <c r="A183" s="28" t="s">
        <v>1845</v>
      </c>
      <c r="B183" s="29" t="s">
        <v>1846</v>
      </c>
      <c r="C183" s="29" t="s">
        <v>758</v>
      </c>
      <c r="D183" s="29" t="s">
        <v>1315</v>
      </c>
      <c r="E183" s="12">
        <v>20003.849999999999</v>
      </c>
      <c r="F183" s="12">
        <v>9</v>
      </c>
      <c r="G183" s="12">
        <v>2222.65</v>
      </c>
      <c r="H183" s="12">
        <f t="shared" si="2"/>
        <v>1967.0452499999999</v>
      </c>
      <c r="I183">
        <v>0</v>
      </c>
      <c r="J183" s="46"/>
    </row>
    <row r="184" spans="1:10" ht="22.35" customHeight="1" outlineLevel="2">
      <c r="A184" s="28" t="s">
        <v>1847</v>
      </c>
      <c r="B184" s="29" t="s">
        <v>1848</v>
      </c>
      <c r="C184" s="29" t="s">
        <v>2921</v>
      </c>
      <c r="D184" s="29" t="s">
        <v>1315</v>
      </c>
      <c r="E184" s="12">
        <v>926500</v>
      </c>
      <c r="F184" s="12">
        <v>5</v>
      </c>
      <c r="G184" s="12">
        <v>185300</v>
      </c>
      <c r="H184" s="12">
        <f t="shared" si="2"/>
        <v>163990.5</v>
      </c>
      <c r="I184">
        <v>0</v>
      </c>
      <c r="J184" s="46"/>
    </row>
    <row r="185" spans="1:10" ht="11.85" customHeight="1" outlineLevel="2">
      <c r="A185" s="28" t="s">
        <v>1849</v>
      </c>
      <c r="B185" s="29" t="s">
        <v>1850</v>
      </c>
      <c r="C185" s="29" t="s">
        <v>758</v>
      </c>
      <c r="D185" s="29" t="s">
        <v>1315</v>
      </c>
      <c r="E185" s="12">
        <v>16968.560000000001</v>
      </c>
      <c r="F185" s="12">
        <v>30</v>
      </c>
      <c r="G185" s="12">
        <v>565.62</v>
      </c>
      <c r="H185" s="12">
        <f t="shared" si="2"/>
        <v>500.57370000000003</v>
      </c>
      <c r="I185">
        <v>0</v>
      </c>
      <c r="J185" s="46"/>
    </row>
    <row r="186" spans="1:10" ht="11.85" customHeight="1" outlineLevel="2">
      <c r="A186" s="28" t="s">
        <v>1849</v>
      </c>
      <c r="B186" s="29" t="s">
        <v>1851</v>
      </c>
      <c r="C186" s="29" t="s">
        <v>2921</v>
      </c>
      <c r="D186" s="29" t="s">
        <v>1315</v>
      </c>
      <c r="E186" s="12">
        <v>147942.18</v>
      </c>
      <c r="F186" s="12">
        <v>5</v>
      </c>
      <c r="G186" s="12">
        <v>29588.44</v>
      </c>
      <c r="H186" s="12">
        <f t="shared" si="2"/>
        <v>26185.769399999997</v>
      </c>
      <c r="I186">
        <v>0</v>
      </c>
      <c r="J186" s="46"/>
    </row>
    <row r="187" spans="1:10" ht="11.85" customHeight="1" outlineLevel="1">
      <c r="A187" s="25" t="s">
        <v>1852</v>
      </c>
      <c r="B187" s="26"/>
      <c r="C187" s="26"/>
      <c r="D187" s="26"/>
      <c r="E187" s="27"/>
      <c r="F187" s="11"/>
      <c r="G187" s="11"/>
      <c r="H187" s="12">
        <f t="shared" si="2"/>
        <v>0</v>
      </c>
      <c r="I187">
        <v>0</v>
      </c>
      <c r="J187" s="46"/>
    </row>
    <row r="188" spans="1:10" ht="11.85" customHeight="1" outlineLevel="2">
      <c r="A188" s="28" t="s">
        <v>798</v>
      </c>
      <c r="B188" s="29" t="s">
        <v>799</v>
      </c>
      <c r="C188" s="29" t="s">
        <v>758</v>
      </c>
      <c r="D188" s="29" t="s">
        <v>1852</v>
      </c>
      <c r="E188" s="12">
        <v>48771.75</v>
      </c>
      <c r="F188" s="12">
        <v>8</v>
      </c>
      <c r="G188" s="12">
        <v>6096.47</v>
      </c>
      <c r="H188" s="12">
        <f t="shared" si="2"/>
        <v>5395.3759499999996</v>
      </c>
      <c r="I188">
        <v>0</v>
      </c>
      <c r="J188" s="46"/>
    </row>
    <row r="189" spans="1:10" ht="11.85" customHeight="1" outlineLevel="2">
      <c r="A189" s="28" t="s">
        <v>1853</v>
      </c>
      <c r="B189" s="29" t="s">
        <v>1854</v>
      </c>
      <c r="C189" s="29" t="s">
        <v>758</v>
      </c>
      <c r="D189" s="29" t="s">
        <v>1852</v>
      </c>
      <c r="E189" s="12">
        <v>85676.27</v>
      </c>
      <c r="F189" s="12">
        <v>13</v>
      </c>
      <c r="G189" s="12">
        <v>6590.48</v>
      </c>
      <c r="H189" s="12">
        <f t="shared" si="2"/>
        <v>5832.5747999999994</v>
      </c>
      <c r="I189">
        <v>0</v>
      </c>
      <c r="J189" s="46"/>
    </row>
    <row r="190" spans="1:10" ht="11.85" customHeight="1" outlineLevel="2">
      <c r="A190" s="28" t="s">
        <v>1855</v>
      </c>
      <c r="B190" s="29" t="s">
        <v>1856</v>
      </c>
      <c r="C190" s="29" t="s">
        <v>758</v>
      </c>
      <c r="D190" s="29" t="s">
        <v>1852</v>
      </c>
      <c r="E190" s="12">
        <v>865706.72</v>
      </c>
      <c r="F190" s="12">
        <v>561</v>
      </c>
      <c r="G190" s="12">
        <v>1543.15</v>
      </c>
      <c r="H190" s="12">
        <f t="shared" si="2"/>
        <v>1365.6877500000001</v>
      </c>
      <c r="I190">
        <v>0</v>
      </c>
      <c r="J190" s="46"/>
    </row>
    <row r="191" spans="1:10" ht="11.85" customHeight="1" outlineLevel="2">
      <c r="A191" s="28" t="s">
        <v>1857</v>
      </c>
      <c r="B191" s="29" t="s">
        <v>1858</v>
      </c>
      <c r="C191" s="29" t="s">
        <v>758</v>
      </c>
      <c r="D191" s="29" t="s">
        <v>1852</v>
      </c>
      <c r="E191" s="12">
        <v>1777.69</v>
      </c>
      <c r="F191" s="12">
        <v>5</v>
      </c>
      <c r="G191" s="12">
        <v>355.54</v>
      </c>
      <c r="H191" s="12">
        <f t="shared" si="2"/>
        <v>314.65289999999999</v>
      </c>
      <c r="I191">
        <v>0</v>
      </c>
      <c r="J191" s="46"/>
    </row>
    <row r="192" spans="1:10" ht="11.85" customHeight="1" outlineLevel="2">
      <c r="A192" s="28" t="s">
        <v>802</v>
      </c>
      <c r="B192" s="29" t="s">
        <v>803</v>
      </c>
      <c r="C192" s="29" t="s">
        <v>758</v>
      </c>
      <c r="D192" s="29" t="s">
        <v>1852</v>
      </c>
      <c r="E192" s="12">
        <v>3985.12</v>
      </c>
      <c r="F192" s="12">
        <v>2</v>
      </c>
      <c r="G192" s="12">
        <v>1992.56</v>
      </c>
      <c r="H192" s="12">
        <f t="shared" si="2"/>
        <v>1763.4155999999998</v>
      </c>
      <c r="I192">
        <v>0</v>
      </c>
      <c r="J192" s="46"/>
    </row>
    <row r="193" spans="1:10" ht="22.35" customHeight="1" outlineLevel="2">
      <c r="A193" s="28" t="s">
        <v>1859</v>
      </c>
      <c r="B193" s="29" t="s">
        <v>1860</v>
      </c>
      <c r="C193" s="29" t="s">
        <v>758</v>
      </c>
      <c r="D193" s="29" t="s">
        <v>1852</v>
      </c>
      <c r="E193" s="12">
        <v>26108.54</v>
      </c>
      <c r="F193" s="12">
        <v>1</v>
      </c>
      <c r="G193" s="12">
        <v>26108.54</v>
      </c>
      <c r="H193" s="12">
        <f t="shared" si="2"/>
        <v>23106.0579</v>
      </c>
      <c r="I193">
        <v>0</v>
      </c>
      <c r="J193" s="46"/>
    </row>
    <row r="194" spans="1:10" ht="11.85" customHeight="1" outlineLevel="2">
      <c r="A194" s="28" t="s">
        <v>1861</v>
      </c>
      <c r="B194" s="29" t="s">
        <v>1862</v>
      </c>
      <c r="C194" s="29" t="s">
        <v>758</v>
      </c>
      <c r="D194" s="29" t="s">
        <v>1852</v>
      </c>
      <c r="E194" s="12">
        <v>20319.669999999998</v>
      </c>
      <c r="F194" s="12">
        <v>2</v>
      </c>
      <c r="G194" s="12">
        <v>10159.84</v>
      </c>
      <c r="H194" s="12">
        <f t="shared" si="2"/>
        <v>8991.4583999999995</v>
      </c>
      <c r="I194">
        <v>0</v>
      </c>
      <c r="J194" s="46"/>
    </row>
    <row r="195" spans="1:10" ht="11.85" customHeight="1" outlineLevel="2">
      <c r="A195" s="28" t="s">
        <v>1863</v>
      </c>
      <c r="B195" s="29" t="s">
        <v>1864</v>
      </c>
      <c r="C195" s="29" t="s">
        <v>758</v>
      </c>
      <c r="D195" s="29" t="s">
        <v>1852</v>
      </c>
      <c r="E195" s="12">
        <v>42726.35</v>
      </c>
      <c r="F195" s="12">
        <v>4</v>
      </c>
      <c r="G195" s="12">
        <v>10681.59</v>
      </c>
      <c r="H195" s="12">
        <f t="shared" si="2"/>
        <v>9453.2071500000002</v>
      </c>
      <c r="I195">
        <v>0</v>
      </c>
      <c r="J195" s="46"/>
    </row>
    <row r="196" spans="1:10" ht="11.85" customHeight="1" outlineLevel="2">
      <c r="A196" s="28" t="s">
        <v>1865</v>
      </c>
      <c r="B196" s="29" t="s">
        <v>1866</v>
      </c>
      <c r="C196" s="29" t="s">
        <v>758</v>
      </c>
      <c r="D196" s="29" t="s">
        <v>1852</v>
      </c>
      <c r="E196" s="12">
        <v>16639.97</v>
      </c>
      <c r="F196" s="12">
        <v>4</v>
      </c>
      <c r="G196" s="12">
        <v>4159.99</v>
      </c>
      <c r="H196" s="12">
        <f t="shared" si="2"/>
        <v>3681.5911499999993</v>
      </c>
      <c r="I196">
        <v>0</v>
      </c>
      <c r="J196" s="46"/>
    </row>
    <row r="197" spans="1:10" ht="11.85" customHeight="1" outlineLevel="2">
      <c r="A197" s="28" t="s">
        <v>804</v>
      </c>
      <c r="B197" s="29" t="s">
        <v>805</v>
      </c>
      <c r="C197" s="29" t="s">
        <v>758</v>
      </c>
      <c r="D197" s="29" t="s">
        <v>1852</v>
      </c>
      <c r="E197" s="12">
        <v>3645.83</v>
      </c>
      <c r="F197" s="12">
        <v>38</v>
      </c>
      <c r="G197" s="12">
        <v>95.94</v>
      </c>
      <c r="H197" s="12">
        <f t="shared" si="2"/>
        <v>84.906899999999993</v>
      </c>
      <c r="I197">
        <v>0</v>
      </c>
      <c r="J197" s="46"/>
    </row>
    <row r="198" spans="1:10" ht="11.85" customHeight="1" outlineLevel="2">
      <c r="A198" s="28" t="s">
        <v>1867</v>
      </c>
      <c r="B198" s="29" t="s">
        <v>1868</v>
      </c>
      <c r="C198" s="29" t="s">
        <v>758</v>
      </c>
      <c r="D198" s="29" t="s">
        <v>1852</v>
      </c>
      <c r="E198" s="12">
        <v>625.37</v>
      </c>
      <c r="F198" s="12">
        <v>38</v>
      </c>
      <c r="G198" s="12">
        <v>16.46</v>
      </c>
      <c r="H198" s="12">
        <f t="shared" si="2"/>
        <v>14.5671</v>
      </c>
      <c r="I198">
        <v>0</v>
      </c>
      <c r="J198" s="46"/>
    </row>
    <row r="199" spans="1:10" ht="11.85" customHeight="1" outlineLevel="2">
      <c r="A199" s="28" t="s">
        <v>806</v>
      </c>
      <c r="B199" s="29" t="s">
        <v>807</v>
      </c>
      <c r="C199" s="29" t="s">
        <v>758</v>
      </c>
      <c r="D199" s="29" t="s">
        <v>1852</v>
      </c>
      <c r="E199" s="12">
        <v>26249.15</v>
      </c>
      <c r="F199" s="12">
        <v>2</v>
      </c>
      <c r="G199" s="12">
        <v>13124.58</v>
      </c>
      <c r="H199" s="12">
        <f t="shared" si="2"/>
        <v>11615.2533</v>
      </c>
      <c r="I199">
        <v>0</v>
      </c>
      <c r="J199" s="46"/>
    </row>
    <row r="200" spans="1:10" ht="11.85" customHeight="1" outlineLevel="2">
      <c r="A200" s="28" t="s">
        <v>1869</v>
      </c>
      <c r="B200" s="29" t="s">
        <v>1870</v>
      </c>
      <c r="C200" s="29" t="s">
        <v>758</v>
      </c>
      <c r="D200" s="29" t="s">
        <v>1852</v>
      </c>
      <c r="E200" s="12">
        <v>22799.63</v>
      </c>
      <c r="F200" s="12">
        <v>125</v>
      </c>
      <c r="G200" s="12">
        <v>182.4</v>
      </c>
      <c r="H200" s="12">
        <f t="shared" si="2"/>
        <v>161.42400000000001</v>
      </c>
      <c r="I200">
        <v>0</v>
      </c>
      <c r="J200" s="46"/>
    </row>
    <row r="201" spans="1:10" ht="11.85" customHeight="1" outlineLevel="2">
      <c r="A201" s="28" t="s">
        <v>1871</v>
      </c>
      <c r="B201" s="29" t="s">
        <v>1872</v>
      </c>
      <c r="C201" s="29" t="s">
        <v>758</v>
      </c>
      <c r="D201" s="29" t="s">
        <v>1852</v>
      </c>
      <c r="E201" s="12">
        <v>1099.02</v>
      </c>
      <c r="F201" s="12">
        <v>1</v>
      </c>
      <c r="G201" s="12">
        <v>1099.02</v>
      </c>
      <c r="H201" s="12">
        <f t="shared" si="2"/>
        <v>972.63269999999989</v>
      </c>
      <c r="I201">
        <v>0</v>
      </c>
      <c r="J201" s="46"/>
    </row>
    <row r="202" spans="1:10" ht="11.85" customHeight="1" outlineLevel="2">
      <c r="A202" s="28" t="s">
        <v>1873</v>
      </c>
      <c r="B202" s="29" t="s">
        <v>1874</v>
      </c>
      <c r="C202" s="29" t="s">
        <v>758</v>
      </c>
      <c r="D202" s="29" t="s">
        <v>1852</v>
      </c>
      <c r="E202" s="12">
        <v>955298.5</v>
      </c>
      <c r="F202" s="12">
        <v>14</v>
      </c>
      <c r="G202" s="12">
        <v>68235.61</v>
      </c>
      <c r="H202" s="12">
        <f t="shared" ref="H202:H265" si="3">G202*1.18*0.75</f>
        <v>60388.514849999992</v>
      </c>
      <c r="I202">
        <v>0</v>
      </c>
      <c r="J202" s="46"/>
    </row>
    <row r="203" spans="1:10" ht="11.85" customHeight="1" outlineLevel="2">
      <c r="A203" s="28" t="s">
        <v>1875</v>
      </c>
      <c r="B203" s="29" t="s">
        <v>1876</v>
      </c>
      <c r="C203" s="29" t="s">
        <v>758</v>
      </c>
      <c r="D203" s="29" t="s">
        <v>1852</v>
      </c>
      <c r="E203" s="12">
        <v>1022.65</v>
      </c>
      <c r="F203" s="12">
        <v>2</v>
      </c>
      <c r="G203" s="12">
        <v>511.33</v>
      </c>
      <c r="H203" s="12">
        <f t="shared" si="3"/>
        <v>452.52704999999992</v>
      </c>
      <c r="I203">
        <v>0</v>
      </c>
      <c r="J203" s="46"/>
    </row>
    <row r="204" spans="1:10" ht="11.85" customHeight="1" outlineLevel="2">
      <c r="A204" s="28" t="s">
        <v>1877</v>
      </c>
      <c r="B204" s="29" t="s">
        <v>1878</v>
      </c>
      <c r="C204" s="29" t="s">
        <v>758</v>
      </c>
      <c r="D204" s="29" t="s">
        <v>1852</v>
      </c>
      <c r="E204" s="12">
        <v>2715.5</v>
      </c>
      <c r="F204" s="12">
        <v>17</v>
      </c>
      <c r="G204" s="12">
        <v>159.74</v>
      </c>
      <c r="H204" s="12">
        <f t="shared" si="3"/>
        <v>141.3699</v>
      </c>
      <c r="I204">
        <v>0</v>
      </c>
      <c r="J204" s="46"/>
    </row>
    <row r="205" spans="1:10" ht="11.85" customHeight="1" outlineLevel="2">
      <c r="A205" s="28" t="s">
        <v>1879</v>
      </c>
      <c r="B205" s="29" t="s">
        <v>1880</v>
      </c>
      <c r="C205" s="29" t="s">
        <v>758</v>
      </c>
      <c r="D205" s="29" t="s">
        <v>1852</v>
      </c>
      <c r="E205" s="12">
        <v>5383.39</v>
      </c>
      <c r="F205" s="12">
        <v>30</v>
      </c>
      <c r="G205" s="12">
        <v>179.45</v>
      </c>
      <c r="H205" s="12">
        <f t="shared" si="3"/>
        <v>158.81324999999998</v>
      </c>
      <c r="I205">
        <v>0</v>
      </c>
      <c r="J205" s="46"/>
    </row>
    <row r="206" spans="1:10" ht="11.85" customHeight="1" outlineLevel="2">
      <c r="A206" s="28" t="s">
        <v>1881</v>
      </c>
      <c r="B206" s="29" t="s">
        <v>1882</v>
      </c>
      <c r="C206" s="29" t="s">
        <v>758</v>
      </c>
      <c r="D206" s="29" t="s">
        <v>1852</v>
      </c>
      <c r="E206" s="12">
        <v>822530.51</v>
      </c>
      <c r="F206" s="12">
        <v>9</v>
      </c>
      <c r="G206" s="12">
        <v>91392.28</v>
      </c>
      <c r="H206" s="12">
        <f t="shared" si="3"/>
        <v>80882.167799999996</v>
      </c>
      <c r="I206">
        <v>0</v>
      </c>
      <c r="J206" s="46"/>
    </row>
    <row r="207" spans="1:10" ht="11.85" customHeight="1" outlineLevel="2">
      <c r="A207" s="28" t="s">
        <v>1883</v>
      </c>
      <c r="B207" s="29" t="s">
        <v>1884</v>
      </c>
      <c r="C207" s="29" t="s">
        <v>758</v>
      </c>
      <c r="D207" s="29" t="s">
        <v>1852</v>
      </c>
      <c r="E207" s="12">
        <v>17844.259999999998</v>
      </c>
      <c r="F207" s="12">
        <v>1</v>
      </c>
      <c r="G207" s="12">
        <v>17844.259999999998</v>
      </c>
      <c r="H207" s="12">
        <f t="shared" si="3"/>
        <v>15792.170099999998</v>
      </c>
      <c r="I207">
        <v>0</v>
      </c>
      <c r="J207" s="46"/>
    </row>
    <row r="208" spans="1:10" ht="11.85" customHeight="1" outlineLevel="2">
      <c r="A208" s="28" t="s">
        <v>1885</v>
      </c>
      <c r="B208" s="29" t="s">
        <v>1886</v>
      </c>
      <c r="C208" s="29" t="s">
        <v>758</v>
      </c>
      <c r="D208" s="29" t="s">
        <v>1852</v>
      </c>
      <c r="E208" s="12">
        <v>69332.44</v>
      </c>
      <c r="F208" s="12"/>
      <c r="G208" s="12">
        <v>69332.44</v>
      </c>
      <c r="H208" s="12">
        <f t="shared" si="3"/>
        <v>61359.209400000007</v>
      </c>
      <c r="I208">
        <v>0</v>
      </c>
      <c r="J208" s="46"/>
    </row>
    <row r="209" spans="1:10" ht="11.85" customHeight="1" outlineLevel="2">
      <c r="A209" s="28" t="s">
        <v>1887</v>
      </c>
      <c r="B209" s="29" t="s">
        <v>1888</v>
      </c>
      <c r="C209" s="29" t="s">
        <v>758</v>
      </c>
      <c r="D209" s="29" t="s">
        <v>1852</v>
      </c>
      <c r="E209" s="12">
        <v>100590</v>
      </c>
      <c r="F209" s="12">
        <v>3</v>
      </c>
      <c r="G209" s="12">
        <v>33530</v>
      </c>
      <c r="H209" s="12">
        <f t="shared" si="3"/>
        <v>29674.050000000003</v>
      </c>
      <c r="I209">
        <v>0</v>
      </c>
      <c r="J209" s="46"/>
    </row>
    <row r="210" spans="1:10" ht="11.85" customHeight="1" outlineLevel="1">
      <c r="A210" s="25" t="s">
        <v>1890</v>
      </c>
      <c r="B210" s="26"/>
      <c r="C210" s="26"/>
      <c r="D210" s="26"/>
      <c r="E210" s="27"/>
      <c r="F210" s="11"/>
      <c r="G210" s="11"/>
      <c r="H210" s="12">
        <f t="shared" si="3"/>
        <v>0</v>
      </c>
      <c r="I210">
        <v>0</v>
      </c>
      <c r="J210" s="46"/>
    </row>
    <row r="211" spans="1:10" ht="11.85" customHeight="1" outlineLevel="2">
      <c r="A211" s="28" t="s">
        <v>1891</v>
      </c>
      <c r="B211" s="29" t="s">
        <v>1892</v>
      </c>
      <c r="C211" s="29" t="s">
        <v>758</v>
      </c>
      <c r="D211" s="29" t="s">
        <v>1890</v>
      </c>
      <c r="E211" s="12">
        <v>5407.26</v>
      </c>
      <c r="F211" s="12">
        <v>1</v>
      </c>
      <c r="G211" s="12">
        <v>5407.26</v>
      </c>
      <c r="H211" s="12">
        <f t="shared" si="3"/>
        <v>4785.4250999999995</v>
      </c>
      <c r="I211">
        <v>0</v>
      </c>
      <c r="J211" s="46"/>
    </row>
    <row r="212" spans="1:10" ht="11.85" customHeight="1" outlineLevel="2">
      <c r="A212" s="28" t="s">
        <v>1893</v>
      </c>
      <c r="B212" s="29" t="s">
        <v>1894</v>
      </c>
      <c r="C212" s="29" t="s">
        <v>758</v>
      </c>
      <c r="D212" s="29" t="s">
        <v>1890</v>
      </c>
      <c r="E212" s="12">
        <v>27546.66</v>
      </c>
      <c r="F212" s="12">
        <v>1200</v>
      </c>
      <c r="G212" s="12">
        <v>22.96</v>
      </c>
      <c r="H212" s="12">
        <f t="shared" si="3"/>
        <v>20.319600000000001</v>
      </c>
      <c r="I212">
        <v>0</v>
      </c>
      <c r="J212" s="46"/>
    </row>
    <row r="213" spans="1:10" ht="11.85" customHeight="1" outlineLevel="2">
      <c r="A213" s="28" t="s">
        <v>1895</v>
      </c>
      <c r="B213" s="29" t="s">
        <v>1896</v>
      </c>
      <c r="C213" s="29" t="s">
        <v>758</v>
      </c>
      <c r="D213" s="29" t="s">
        <v>1890</v>
      </c>
      <c r="E213" s="12">
        <v>432641.55</v>
      </c>
      <c r="F213" s="12">
        <v>4600</v>
      </c>
      <c r="G213" s="12">
        <v>94.05</v>
      </c>
      <c r="H213" s="12">
        <f t="shared" si="3"/>
        <v>83.234249999999989</v>
      </c>
      <c r="I213">
        <v>0</v>
      </c>
      <c r="J213" s="46"/>
    </row>
    <row r="214" spans="1:10" ht="11.85" customHeight="1" outlineLevel="2">
      <c r="A214" s="28" t="s">
        <v>1897</v>
      </c>
      <c r="B214" s="29" t="s">
        <v>1898</v>
      </c>
      <c r="C214" s="29" t="s">
        <v>758</v>
      </c>
      <c r="D214" s="29" t="s">
        <v>1890</v>
      </c>
      <c r="E214" s="12">
        <v>88028.15</v>
      </c>
      <c r="F214" s="12">
        <v>134</v>
      </c>
      <c r="G214" s="12">
        <v>656.93</v>
      </c>
      <c r="H214" s="12">
        <f t="shared" si="3"/>
        <v>581.38304999999991</v>
      </c>
      <c r="I214">
        <v>0</v>
      </c>
      <c r="J214" s="46"/>
    </row>
    <row r="215" spans="1:10" ht="11.85" customHeight="1" outlineLevel="2">
      <c r="A215" s="28" t="s">
        <v>1899</v>
      </c>
      <c r="B215" s="29" t="s">
        <v>1900</v>
      </c>
      <c r="C215" s="29" t="s">
        <v>758</v>
      </c>
      <c r="D215" s="29" t="s">
        <v>1890</v>
      </c>
      <c r="E215" s="12">
        <v>62021.96</v>
      </c>
      <c r="F215" s="12">
        <v>241</v>
      </c>
      <c r="G215" s="12">
        <v>257.35000000000002</v>
      </c>
      <c r="H215" s="12">
        <f t="shared" si="3"/>
        <v>227.75475</v>
      </c>
      <c r="I215">
        <v>0</v>
      </c>
      <c r="J215" s="46"/>
    </row>
    <row r="216" spans="1:10" ht="11.85" customHeight="1" outlineLevel="2">
      <c r="A216" s="28" t="s">
        <v>1901</v>
      </c>
      <c r="B216" s="29" t="s">
        <v>1902</v>
      </c>
      <c r="C216" s="29" t="s">
        <v>758</v>
      </c>
      <c r="D216" s="29" t="s">
        <v>1890</v>
      </c>
      <c r="E216" s="12">
        <v>62722.52</v>
      </c>
      <c r="F216" s="12">
        <v>567</v>
      </c>
      <c r="G216" s="12">
        <v>110.62</v>
      </c>
      <c r="H216" s="12">
        <f t="shared" si="3"/>
        <v>97.898699999999991</v>
      </c>
      <c r="I216">
        <v>0</v>
      </c>
      <c r="J216" s="46"/>
    </row>
    <row r="217" spans="1:10" ht="11.85" customHeight="1" outlineLevel="2">
      <c r="A217" s="28" t="s">
        <v>1903</v>
      </c>
      <c r="B217" s="29" t="s">
        <v>1904</v>
      </c>
      <c r="C217" s="29" t="s">
        <v>758</v>
      </c>
      <c r="D217" s="29" t="s">
        <v>1890</v>
      </c>
      <c r="E217" s="12">
        <v>3142.78</v>
      </c>
      <c r="F217" s="12">
        <v>4</v>
      </c>
      <c r="G217" s="12">
        <v>785.7</v>
      </c>
      <c r="H217" s="12">
        <f t="shared" si="3"/>
        <v>695.34449999999993</v>
      </c>
      <c r="I217">
        <v>0</v>
      </c>
      <c r="J217" s="46"/>
    </row>
    <row r="218" spans="1:10" ht="11.85" customHeight="1" outlineLevel="2">
      <c r="A218" s="28" t="s">
        <v>1905</v>
      </c>
      <c r="B218" s="29" t="s">
        <v>1906</v>
      </c>
      <c r="C218" s="29" t="s">
        <v>758</v>
      </c>
      <c r="D218" s="29" t="s">
        <v>1890</v>
      </c>
      <c r="E218" s="12">
        <v>5234.37</v>
      </c>
      <c r="F218" s="12">
        <v>4</v>
      </c>
      <c r="G218" s="12">
        <v>1308.5899999999999</v>
      </c>
      <c r="H218" s="12">
        <f t="shared" si="3"/>
        <v>1158.1021499999999</v>
      </c>
      <c r="I218">
        <v>0</v>
      </c>
      <c r="J218" s="46"/>
    </row>
    <row r="219" spans="1:10" ht="11.85" customHeight="1" outlineLevel="2">
      <c r="A219" s="28" t="s">
        <v>1907</v>
      </c>
      <c r="B219" s="29" t="s">
        <v>1908</v>
      </c>
      <c r="C219" s="29" t="s">
        <v>758</v>
      </c>
      <c r="D219" s="29" t="s">
        <v>1890</v>
      </c>
      <c r="E219" s="12">
        <v>3142.78</v>
      </c>
      <c r="F219" s="12">
        <v>4</v>
      </c>
      <c r="G219" s="12">
        <v>785.7</v>
      </c>
      <c r="H219" s="12">
        <f t="shared" si="3"/>
        <v>695.34449999999993</v>
      </c>
      <c r="I219">
        <v>0</v>
      </c>
      <c r="J219" s="46"/>
    </row>
    <row r="220" spans="1:10" ht="11.85" customHeight="1" outlineLevel="2">
      <c r="A220" s="28" t="s">
        <v>1909</v>
      </c>
      <c r="B220" s="29" t="s">
        <v>1910</v>
      </c>
      <c r="C220" s="29" t="s">
        <v>758</v>
      </c>
      <c r="D220" s="29" t="s">
        <v>1890</v>
      </c>
      <c r="E220" s="12">
        <v>3142.79</v>
      </c>
      <c r="F220" s="12">
        <v>4</v>
      </c>
      <c r="G220" s="12">
        <v>785.7</v>
      </c>
      <c r="H220" s="12">
        <f t="shared" si="3"/>
        <v>695.34449999999993</v>
      </c>
      <c r="I220">
        <v>0</v>
      </c>
      <c r="J220" s="46"/>
    </row>
    <row r="221" spans="1:10" ht="11.85" customHeight="1" outlineLevel="2">
      <c r="A221" s="28" t="s">
        <v>1911</v>
      </c>
      <c r="B221" s="29" t="s">
        <v>1912</v>
      </c>
      <c r="C221" s="29" t="s">
        <v>758</v>
      </c>
      <c r="D221" s="29" t="s">
        <v>1890</v>
      </c>
      <c r="E221" s="12">
        <v>2091.59</v>
      </c>
      <c r="F221" s="12">
        <v>4</v>
      </c>
      <c r="G221" s="12">
        <v>522.9</v>
      </c>
      <c r="H221" s="12">
        <f t="shared" si="3"/>
        <v>462.76649999999995</v>
      </c>
      <c r="I221">
        <v>0</v>
      </c>
      <c r="J221" s="46"/>
    </row>
    <row r="222" spans="1:10" ht="11.85" customHeight="1" outlineLevel="2">
      <c r="A222" s="28" t="s">
        <v>1913</v>
      </c>
      <c r="B222" s="29" t="s">
        <v>1914</v>
      </c>
      <c r="C222" s="29" t="s">
        <v>758</v>
      </c>
      <c r="D222" s="29" t="s">
        <v>1890</v>
      </c>
      <c r="E222" s="12">
        <v>7938.76</v>
      </c>
      <c r="F222" s="12">
        <v>4</v>
      </c>
      <c r="G222" s="12">
        <v>1984.69</v>
      </c>
      <c r="H222" s="12">
        <f t="shared" si="3"/>
        <v>1756.4506500000002</v>
      </c>
      <c r="I222">
        <v>0</v>
      </c>
      <c r="J222" s="46"/>
    </row>
    <row r="223" spans="1:10" ht="11.85" customHeight="1" outlineLevel="2">
      <c r="A223" s="28" t="s">
        <v>1915</v>
      </c>
      <c r="B223" s="29" t="s">
        <v>1916</v>
      </c>
      <c r="C223" s="29" t="s">
        <v>758</v>
      </c>
      <c r="D223" s="29" t="s">
        <v>1890</v>
      </c>
      <c r="E223" s="12">
        <v>6281.97</v>
      </c>
      <c r="F223" s="12">
        <v>4</v>
      </c>
      <c r="G223" s="12">
        <v>1570.49</v>
      </c>
      <c r="H223" s="12">
        <f t="shared" si="3"/>
        <v>1389.8836499999998</v>
      </c>
      <c r="I223">
        <v>0</v>
      </c>
      <c r="J223" s="46"/>
    </row>
    <row r="224" spans="1:10" ht="11.85" customHeight="1" outlineLevel="2">
      <c r="A224" s="28" t="s">
        <v>1917</v>
      </c>
      <c r="B224" s="29" t="s">
        <v>1918</v>
      </c>
      <c r="C224" s="29" t="s">
        <v>758</v>
      </c>
      <c r="D224" s="29" t="s">
        <v>1890</v>
      </c>
      <c r="E224" s="12">
        <v>7329.56</v>
      </c>
      <c r="F224" s="12">
        <v>4</v>
      </c>
      <c r="G224" s="12">
        <v>1832.39</v>
      </c>
      <c r="H224" s="12">
        <f t="shared" si="3"/>
        <v>1621.6651500000003</v>
      </c>
      <c r="I224">
        <v>0</v>
      </c>
      <c r="J224" s="46"/>
    </row>
    <row r="225" spans="1:10" ht="11.85" customHeight="1" outlineLevel="2">
      <c r="A225" s="28" t="s">
        <v>1919</v>
      </c>
      <c r="B225" s="29" t="s">
        <v>1920</v>
      </c>
      <c r="C225" s="29" t="s">
        <v>758</v>
      </c>
      <c r="D225" s="29" t="s">
        <v>1890</v>
      </c>
      <c r="E225" s="12">
        <v>87954.32</v>
      </c>
      <c r="F225" s="12">
        <v>48</v>
      </c>
      <c r="G225" s="12">
        <v>1832.38</v>
      </c>
      <c r="H225" s="12">
        <f t="shared" si="3"/>
        <v>1621.6563000000001</v>
      </c>
      <c r="I225">
        <v>0</v>
      </c>
      <c r="J225" s="46"/>
    </row>
    <row r="226" spans="1:10" ht="11.85" customHeight="1" outlineLevel="2">
      <c r="A226" s="28" t="s">
        <v>1921</v>
      </c>
      <c r="B226" s="29" t="s">
        <v>1922</v>
      </c>
      <c r="C226" s="29" t="s">
        <v>758</v>
      </c>
      <c r="D226" s="29" t="s">
        <v>1890</v>
      </c>
      <c r="E226" s="12">
        <v>20915.900000000001</v>
      </c>
      <c r="F226" s="12">
        <v>40</v>
      </c>
      <c r="G226" s="12">
        <v>522.9</v>
      </c>
      <c r="H226" s="12">
        <f t="shared" si="3"/>
        <v>462.76649999999995</v>
      </c>
      <c r="I226">
        <v>0</v>
      </c>
      <c r="J226" s="46"/>
    </row>
    <row r="227" spans="1:10" ht="11.85" customHeight="1" outlineLevel="2">
      <c r="A227" s="28" t="s">
        <v>1923</v>
      </c>
      <c r="B227" s="29" t="s">
        <v>1924</v>
      </c>
      <c r="C227" s="29" t="s">
        <v>758</v>
      </c>
      <c r="D227" s="29" t="s">
        <v>1890</v>
      </c>
      <c r="E227" s="12">
        <v>18824.18</v>
      </c>
      <c r="F227" s="12">
        <v>36</v>
      </c>
      <c r="G227" s="12">
        <v>522.89</v>
      </c>
      <c r="H227" s="12">
        <f t="shared" si="3"/>
        <v>462.75764999999996</v>
      </c>
      <c r="I227">
        <v>0</v>
      </c>
      <c r="J227" s="46"/>
    </row>
    <row r="228" spans="1:10" ht="11.85" customHeight="1" outlineLevel="2">
      <c r="A228" s="28" t="s">
        <v>1925</v>
      </c>
      <c r="B228" s="29" t="s">
        <v>1926</v>
      </c>
      <c r="C228" s="29" t="s">
        <v>758</v>
      </c>
      <c r="D228" s="29" t="s">
        <v>1890</v>
      </c>
      <c r="E228" s="12">
        <v>1393.59</v>
      </c>
      <c r="F228" s="12">
        <v>8</v>
      </c>
      <c r="G228" s="12">
        <v>174.2</v>
      </c>
      <c r="H228" s="12">
        <f t="shared" si="3"/>
        <v>154.16699999999997</v>
      </c>
      <c r="I228">
        <v>0</v>
      </c>
      <c r="J228" s="46"/>
    </row>
    <row r="229" spans="1:10" ht="11.85" customHeight="1" outlineLevel="2">
      <c r="A229" s="28" t="s">
        <v>1927</v>
      </c>
      <c r="B229" s="29" t="s">
        <v>1928</v>
      </c>
      <c r="C229" s="29" t="s">
        <v>758</v>
      </c>
      <c r="D229" s="29" t="s">
        <v>1890</v>
      </c>
      <c r="E229" s="12">
        <v>3143.18</v>
      </c>
      <c r="F229" s="12">
        <v>8</v>
      </c>
      <c r="G229" s="12">
        <v>392.9</v>
      </c>
      <c r="H229" s="12">
        <f t="shared" si="3"/>
        <v>347.7165</v>
      </c>
      <c r="I229">
        <v>0</v>
      </c>
      <c r="J229" s="46"/>
    </row>
    <row r="230" spans="1:10" ht="11.85" customHeight="1" outlineLevel="2">
      <c r="A230" s="28" t="s">
        <v>0</v>
      </c>
      <c r="B230" s="29" t="s">
        <v>1</v>
      </c>
      <c r="C230" s="29" t="s">
        <v>758</v>
      </c>
      <c r="D230" s="29" t="s">
        <v>1890</v>
      </c>
      <c r="E230" s="12">
        <v>1571.59</v>
      </c>
      <c r="F230" s="12">
        <v>4</v>
      </c>
      <c r="G230" s="12">
        <v>392.9</v>
      </c>
      <c r="H230" s="12">
        <f t="shared" si="3"/>
        <v>347.7165</v>
      </c>
      <c r="I230">
        <v>0</v>
      </c>
      <c r="J230" s="46"/>
    </row>
    <row r="231" spans="1:10" ht="11.85" customHeight="1" outlineLevel="2">
      <c r="A231" s="28" t="s">
        <v>2</v>
      </c>
      <c r="B231" s="29" t="s">
        <v>3</v>
      </c>
      <c r="C231" s="29" t="s">
        <v>758</v>
      </c>
      <c r="D231" s="29" t="s">
        <v>1890</v>
      </c>
      <c r="E231" s="12">
        <v>1571.59</v>
      </c>
      <c r="F231" s="12">
        <v>4</v>
      </c>
      <c r="G231" s="12">
        <v>392.9</v>
      </c>
      <c r="H231" s="12">
        <f t="shared" si="3"/>
        <v>347.7165</v>
      </c>
      <c r="I231">
        <v>0</v>
      </c>
      <c r="J231" s="46"/>
    </row>
    <row r="232" spans="1:10" ht="11.85" customHeight="1" outlineLevel="2">
      <c r="A232" s="28" t="s">
        <v>4</v>
      </c>
      <c r="B232" s="29" t="s">
        <v>5</v>
      </c>
      <c r="C232" s="29" t="s">
        <v>758</v>
      </c>
      <c r="D232" s="29" t="s">
        <v>1890</v>
      </c>
      <c r="E232" s="12">
        <v>2091.59</v>
      </c>
      <c r="F232" s="12">
        <v>4</v>
      </c>
      <c r="G232" s="12">
        <v>522.9</v>
      </c>
      <c r="H232" s="12">
        <f t="shared" si="3"/>
        <v>462.76649999999995</v>
      </c>
      <c r="I232">
        <v>0</v>
      </c>
      <c r="J232" s="46"/>
    </row>
    <row r="233" spans="1:10" ht="11.85" customHeight="1" outlineLevel="2">
      <c r="A233" s="28" t="s">
        <v>6</v>
      </c>
      <c r="B233" s="29" t="s">
        <v>7</v>
      </c>
      <c r="C233" s="29" t="s">
        <v>758</v>
      </c>
      <c r="D233" s="29" t="s">
        <v>1890</v>
      </c>
      <c r="E233" s="12">
        <v>694.8</v>
      </c>
      <c r="F233" s="12">
        <v>4</v>
      </c>
      <c r="G233" s="12">
        <v>173.7</v>
      </c>
      <c r="H233" s="12">
        <f t="shared" si="3"/>
        <v>153.72449999999998</v>
      </c>
      <c r="I233">
        <v>0</v>
      </c>
      <c r="J233" s="46"/>
    </row>
    <row r="234" spans="1:10" ht="11.85" customHeight="1" outlineLevel="2">
      <c r="A234" s="28" t="s">
        <v>8</v>
      </c>
      <c r="B234" s="29" t="s">
        <v>9</v>
      </c>
      <c r="C234" s="29" t="s">
        <v>758</v>
      </c>
      <c r="D234" s="29" t="s">
        <v>1890</v>
      </c>
      <c r="E234" s="12">
        <v>694.8</v>
      </c>
      <c r="F234" s="12">
        <v>4</v>
      </c>
      <c r="G234" s="12">
        <v>173.7</v>
      </c>
      <c r="H234" s="12">
        <f t="shared" si="3"/>
        <v>153.72449999999998</v>
      </c>
      <c r="I234">
        <v>0</v>
      </c>
      <c r="J234" s="46"/>
    </row>
    <row r="235" spans="1:10" ht="11.85" customHeight="1" outlineLevel="2">
      <c r="A235" s="28" t="s">
        <v>10</v>
      </c>
      <c r="B235" s="29" t="s">
        <v>11</v>
      </c>
      <c r="C235" s="29" t="s">
        <v>758</v>
      </c>
      <c r="D235" s="29" t="s">
        <v>1890</v>
      </c>
      <c r="E235" s="12">
        <v>2091.59</v>
      </c>
      <c r="F235" s="12">
        <v>4</v>
      </c>
      <c r="G235" s="12">
        <v>522.9</v>
      </c>
      <c r="H235" s="12">
        <f t="shared" si="3"/>
        <v>462.76649999999995</v>
      </c>
      <c r="I235">
        <v>0</v>
      </c>
      <c r="J235" s="46"/>
    </row>
    <row r="236" spans="1:10" ht="11.85" customHeight="1" outlineLevel="2">
      <c r="A236" s="28" t="s">
        <v>12</v>
      </c>
      <c r="B236" s="29" t="s">
        <v>13</v>
      </c>
      <c r="C236" s="29" t="s">
        <v>758</v>
      </c>
      <c r="D236" s="29" t="s">
        <v>1890</v>
      </c>
      <c r="E236" s="12">
        <v>2091.59</v>
      </c>
      <c r="F236" s="12">
        <v>4</v>
      </c>
      <c r="G236" s="12">
        <v>522.9</v>
      </c>
      <c r="H236" s="12">
        <f t="shared" si="3"/>
        <v>462.76649999999995</v>
      </c>
      <c r="I236">
        <v>0</v>
      </c>
      <c r="J236" s="46"/>
    </row>
    <row r="237" spans="1:10" ht="11.85" customHeight="1" outlineLevel="2">
      <c r="A237" s="28" t="s">
        <v>14</v>
      </c>
      <c r="B237" s="29" t="s">
        <v>15</v>
      </c>
      <c r="C237" s="29" t="s">
        <v>758</v>
      </c>
      <c r="D237" s="29" t="s">
        <v>1890</v>
      </c>
      <c r="E237" s="12">
        <v>2091.59</v>
      </c>
      <c r="F237" s="12">
        <v>4</v>
      </c>
      <c r="G237" s="12">
        <v>522.9</v>
      </c>
      <c r="H237" s="12">
        <f t="shared" si="3"/>
        <v>462.76649999999995</v>
      </c>
      <c r="I237">
        <v>0</v>
      </c>
      <c r="J237" s="46"/>
    </row>
    <row r="238" spans="1:10" ht="11.85" customHeight="1" outlineLevel="2">
      <c r="A238" s="28" t="s">
        <v>16</v>
      </c>
      <c r="B238" s="29" t="s">
        <v>17</v>
      </c>
      <c r="C238" s="29" t="s">
        <v>758</v>
      </c>
      <c r="D238" s="29" t="s">
        <v>1890</v>
      </c>
      <c r="E238" s="12">
        <v>540</v>
      </c>
      <c r="F238" s="12">
        <v>4</v>
      </c>
      <c r="G238" s="12">
        <v>135</v>
      </c>
      <c r="H238" s="12">
        <f t="shared" si="3"/>
        <v>119.47499999999999</v>
      </c>
      <c r="I238">
        <v>0</v>
      </c>
      <c r="J238" s="46"/>
    </row>
    <row r="239" spans="1:10" ht="11.85" customHeight="1" outlineLevel="2">
      <c r="A239" s="28" t="s">
        <v>18</v>
      </c>
      <c r="B239" s="29" t="s">
        <v>19</v>
      </c>
      <c r="C239" s="29" t="s">
        <v>758</v>
      </c>
      <c r="D239" s="29" t="s">
        <v>1890</v>
      </c>
      <c r="E239" s="12">
        <v>540</v>
      </c>
      <c r="F239" s="12">
        <v>4</v>
      </c>
      <c r="G239" s="12">
        <v>135</v>
      </c>
      <c r="H239" s="12">
        <f t="shared" si="3"/>
        <v>119.47499999999999</v>
      </c>
      <c r="I239">
        <v>0</v>
      </c>
      <c r="J239" s="46"/>
    </row>
    <row r="240" spans="1:10" ht="11.85" customHeight="1" outlineLevel="2">
      <c r="A240" s="28" t="s">
        <v>20</v>
      </c>
      <c r="B240" s="29" t="s">
        <v>21</v>
      </c>
      <c r="C240" s="29" t="s">
        <v>758</v>
      </c>
      <c r="D240" s="29" t="s">
        <v>1890</v>
      </c>
      <c r="E240" s="12">
        <v>37342.230000000003</v>
      </c>
      <c r="F240" s="12">
        <v>17</v>
      </c>
      <c r="G240" s="12">
        <v>2196.6</v>
      </c>
      <c r="H240" s="12">
        <f t="shared" si="3"/>
        <v>1943.991</v>
      </c>
      <c r="I240">
        <v>0</v>
      </c>
      <c r="J240" s="46"/>
    </row>
    <row r="241" spans="1:10" ht="11.85" customHeight="1" outlineLevel="2">
      <c r="A241" s="28" t="s">
        <v>22</v>
      </c>
      <c r="B241" s="29" t="s">
        <v>23</v>
      </c>
      <c r="C241" s="29" t="s">
        <v>758</v>
      </c>
      <c r="D241" s="29" t="s">
        <v>1890</v>
      </c>
      <c r="E241" s="12">
        <v>5087.71</v>
      </c>
      <c r="F241" s="12">
        <v>7</v>
      </c>
      <c r="G241" s="12">
        <v>726.82</v>
      </c>
      <c r="H241" s="12">
        <f t="shared" si="3"/>
        <v>643.23569999999995</v>
      </c>
      <c r="I241">
        <v>0</v>
      </c>
      <c r="J241" s="46"/>
    </row>
    <row r="242" spans="1:10" ht="11.85" customHeight="1" outlineLevel="2">
      <c r="A242" s="28" t="s">
        <v>24</v>
      </c>
      <c r="B242" s="29" t="s">
        <v>25</v>
      </c>
      <c r="C242" s="29" t="s">
        <v>758</v>
      </c>
      <c r="D242" s="29" t="s">
        <v>1890</v>
      </c>
      <c r="E242" s="12">
        <v>4826.49</v>
      </c>
      <c r="F242" s="12">
        <v>153</v>
      </c>
      <c r="G242" s="12">
        <v>31.55</v>
      </c>
      <c r="H242" s="12">
        <f t="shared" si="3"/>
        <v>27.921749999999999</v>
      </c>
      <c r="I242">
        <v>0</v>
      </c>
      <c r="J242" s="46"/>
    </row>
    <row r="243" spans="1:10" ht="11.85" customHeight="1" outlineLevel="2">
      <c r="A243" s="28" t="s">
        <v>26</v>
      </c>
      <c r="B243" s="29" t="s">
        <v>27</v>
      </c>
      <c r="C243" s="29" t="s">
        <v>758</v>
      </c>
      <c r="D243" s="29" t="s">
        <v>1890</v>
      </c>
      <c r="E243" s="12">
        <v>186737.66</v>
      </c>
      <c r="F243" s="12">
        <v>141</v>
      </c>
      <c r="G243" s="12">
        <v>1324.38</v>
      </c>
      <c r="H243" s="12">
        <f t="shared" si="3"/>
        <v>1172.0763000000002</v>
      </c>
      <c r="I243">
        <v>0</v>
      </c>
      <c r="J243" s="46"/>
    </row>
    <row r="244" spans="1:10" ht="22.35" customHeight="1" outlineLevel="2">
      <c r="A244" s="28" t="s">
        <v>28</v>
      </c>
      <c r="B244" s="29" t="s">
        <v>29</v>
      </c>
      <c r="C244" s="29" t="s">
        <v>758</v>
      </c>
      <c r="D244" s="29" t="s">
        <v>1890</v>
      </c>
      <c r="E244" s="12">
        <v>5925.73</v>
      </c>
      <c r="F244" s="12">
        <v>25</v>
      </c>
      <c r="G244" s="12">
        <v>237.03</v>
      </c>
      <c r="H244" s="12">
        <f t="shared" si="3"/>
        <v>209.77154999999999</v>
      </c>
      <c r="I244">
        <v>0</v>
      </c>
      <c r="J244" s="46"/>
    </row>
    <row r="245" spans="1:10" ht="11.85" customHeight="1" outlineLevel="2">
      <c r="A245" s="28" t="s">
        <v>30</v>
      </c>
      <c r="B245" s="29" t="s">
        <v>31</v>
      </c>
      <c r="C245" s="29" t="s">
        <v>758</v>
      </c>
      <c r="D245" s="29" t="s">
        <v>1890</v>
      </c>
      <c r="E245" s="12">
        <v>5658.32</v>
      </c>
      <c r="F245" s="12">
        <v>5</v>
      </c>
      <c r="G245" s="12">
        <v>1131.6600000000001</v>
      </c>
      <c r="H245" s="12">
        <f t="shared" si="3"/>
        <v>1001.5191</v>
      </c>
      <c r="I245">
        <v>0</v>
      </c>
      <c r="J245" s="46"/>
    </row>
    <row r="246" spans="1:10" ht="22.35" customHeight="1" outlineLevel="2">
      <c r="A246" s="28" t="s">
        <v>32</v>
      </c>
      <c r="B246" s="29" t="s">
        <v>33</v>
      </c>
      <c r="C246" s="29" t="s">
        <v>758</v>
      </c>
      <c r="D246" s="29" t="s">
        <v>1890</v>
      </c>
      <c r="E246" s="12">
        <v>66677.94</v>
      </c>
      <c r="F246" s="12">
        <v>7</v>
      </c>
      <c r="G246" s="12">
        <v>9525.42</v>
      </c>
      <c r="H246" s="12">
        <f t="shared" si="3"/>
        <v>8429.9966999999997</v>
      </c>
      <c r="I246">
        <v>0</v>
      </c>
      <c r="J246" s="46"/>
    </row>
    <row r="247" spans="1:10" ht="22.35" customHeight="1" outlineLevel="2">
      <c r="A247" s="28" t="s">
        <v>34</v>
      </c>
      <c r="B247" s="29" t="s">
        <v>35</v>
      </c>
      <c r="C247" s="29" t="s">
        <v>758</v>
      </c>
      <c r="D247" s="29" t="s">
        <v>1890</v>
      </c>
      <c r="E247" s="12">
        <v>17447.96</v>
      </c>
      <c r="F247" s="12">
        <v>4</v>
      </c>
      <c r="G247" s="12">
        <v>4361.99</v>
      </c>
      <c r="H247" s="12">
        <f t="shared" si="3"/>
        <v>3860.3611499999997</v>
      </c>
      <c r="I247">
        <v>0</v>
      </c>
      <c r="J247" s="46"/>
    </row>
    <row r="248" spans="1:10" ht="11.85" customHeight="1" outlineLevel="2">
      <c r="A248" s="28" t="s">
        <v>36</v>
      </c>
      <c r="B248" s="29" t="s">
        <v>37</v>
      </c>
      <c r="C248" s="29" t="s">
        <v>758</v>
      </c>
      <c r="D248" s="29" t="s">
        <v>1890</v>
      </c>
      <c r="E248" s="12">
        <v>80304.98</v>
      </c>
      <c r="F248" s="12">
        <v>98</v>
      </c>
      <c r="G248" s="12">
        <v>819.44</v>
      </c>
      <c r="H248" s="12">
        <f t="shared" si="3"/>
        <v>725.20440000000008</v>
      </c>
      <c r="I248">
        <v>0</v>
      </c>
      <c r="J248" s="46"/>
    </row>
    <row r="249" spans="1:10" ht="11.85" customHeight="1" outlineLevel="2">
      <c r="A249" s="28" t="s">
        <v>38</v>
      </c>
      <c r="B249" s="29" t="s">
        <v>39</v>
      </c>
      <c r="C249" s="29" t="s">
        <v>758</v>
      </c>
      <c r="D249" s="29" t="s">
        <v>1890</v>
      </c>
      <c r="E249" s="12">
        <v>668.04</v>
      </c>
      <c r="F249" s="12">
        <v>1</v>
      </c>
      <c r="G249" s="12">
        <v>668.04</v>
      </c>
      <c r="H249" s="12">
        <f t="shared" si="3"/>
        <v>591.21539999999993</v>
      </c>
      <c r="I249">
        <v>0</v>
      </c>
      <c r="J249" s="46"/>
    </row>
    <row r="250" spans="1:10" ht="22.35" customHeight="1" outlineLevel="2">
      <c r="A250" s="28" t="s">
        <v>40</v>
      </c>
      <c r="B250" s="29" t="s">
        <v>41</v>
      </c>
      <c r="C250" s="29" t="s">
        <v>758</v>
      </c>
      <c r="D250" s="29" t="s">
        <v>1890</v>
      </c>
      <c r="E250" s="12">
        <v>62922.13</v>
      </c>
      <c r="F250" s="12">
        <v>9</v>
      </c>
      <c r="G250" s="12">
        <v>6991.35</v>
      </c>
      <c r="H250" s="12">
        <f t="shared" si="3"/>
        <v>6187.3447500000002</v>
      </c>
      <c r="I250">
        <v>0</v>
      </c>
      <c r="J250" s="46"/>
    </row>
    <row r="251" spans="1:10" ht="22.35" customHeight="1" outlineLevel="2">
      <c r="A251" s="28" t="s">
        <v>42</v>
      </c>
      <c r="B251" s="29" t="s">
        <v>43</v>
      </c>
      <c r="C251" s="29" t="s">
        <v>758</v>
      </c>
      <c r="D251" s="29" t="s">
        <v>1890</v>
      </c>
      <c r="E251" s="12">
        <v>5264.47</v>
      </c>
      <c r="F251" s="12">
        <v>1</v>
      </c>
      <c r="G251" s="12">
        <v>5264.47</v>
      </c>
      <c r="H251" s="12">
        <f t="shared" si="3"/>
        <v>4659.0559499999999</v>
      </c>
      <c r="I251">
        <v>0</v>
      </c>
      <c r="J251" s="46"/>
    </row>
    <row r="252" spans="1:10" ht="11.85" customHeight="1" outlineLevel="2">
      <c r="A252" s="28" t="s">
        <v>44</v>
      </c>
      <c r="B252" s="29" t="s">
        <v>45</v>
      </c>
      <c r="C252" s="29" t="s">
        <v>758</v>
      </c>
      <c r="D252" s="29" t="s">
        <v>1890</v>
      </c>
      <c r="E252" s="12">
        <v>51294.36</v>
      </c>
      <c r="F252" s="12">
        <v>450</v>
      </c>
      <c r="G252" s="12">
        <v>113.99</v>
      </c>
      <c r="H252" s="12">
        <f t="shared" si="3"/>
        <v>100.88114999999999</v>
      </c>
      <c r="I252">
        <v>0</v>
      </c>
      <c r="J252" s="46"/>
    </row>
    <row r="253" spans="1:10" ht="11.85" customHeight="1" outlineLevel="2">
      <c r="A253" s="28" t="s">
        <v>46</v>
      </c>
      <c r="B253" s="29" t="s">
        <v>47</v>
      </c>
      <c r="C253" s="29" t="s">
        <v>758</v>
      </c>
      <c r="D253" s="29" t="s">
        <v>1890</v>
      </c>
      <c r="E253" s="12">
        <v>6785</v>
      </c>
      <c r="F253" s="12">
        <v>200</v>
      </c>
      <c r="G253" s="12">
        <v>33.93</v>
      </c>
      <c r="H253" s="12">
        <f t="shared" si="3"/>
        <v>30.02805</v>
      </c>
      <c r="I253">
        <v>0</v>
      </c>
      <c r="J253" s="46"/>
    </row>
    <row r="254" spans="1:10" ht="22.35" customHeight="1" outlineLevel="2">
      <c r="A254" s="28" t="s">
        <v>48</v>
      </c>
      <c r="B254" s="29" t="s">
        <v>49</v>
      </c>
      <c r="C254" s="29" t="s">
        <v>758</v>
      </c>
      <c r="D254" s="29" t="s">
        <v>1890</v>
      </c>
      <c r="E254" s="12">
        <v>5394.62</v>
      </c>
      <c r="F254" s="12">
        <v>1</v>
      </c>
      <c r="G254" s="12">
        <v>5394.62</v>
      </c>
      <c r="H254" s="12">
        <f t="shared" si="3"/>
        <v>4774.2386999999999</v>
      </c>
      <c r="I254">
        <v>0</v>
      </c>
      <c r="J254" s="46"/>
    </row>
    <row r="255" spans="1:10" ht="11.85" customHeight="1" outlineLevel="2">
      <c r="A255" s="28" t="s">
        <v>50</v>
      </c>
      <c r="B255" s="29" t="s">
        <v>51</v>
      </c>
      <c r="C255" s="29" t="s">
        <v>758</v>
      </c>
      <c r="D255" s="29" t="s">
        <v>1890</v>
      </c>
      <c r="E255" s="12">
        <v>70144.69</v>
      </c>
      <c r="F255" s="12">
        <v>813</v>
      </c>
      <c r="G255" s="12">
        <v>86.28</v>
      </c>
      <c r="H255" s="12">
        <f t="shared" si="3"/>
        <v>76.357799999999997</v>
      </c>
      <c r="I255">
        <v>0</v>
      </c>
      <c r="J255" s="46"/>
    </row>
    <row r="256" spans="1:10" ht="11.85" customHeight="1" outlineLevel="2">
      <c r="A256" s="28" t="s">
        <v>52</v>
      </c>
      <c r="B256" s="29" t="s">
        <v>53</v>
      </c>
      <c r="C256" s="29" t="s">
        <v>758</v>
      </c>
      <c r="D256" s="29" t="s">
        <v>1890</v>
      </c>
      <c r="E256" s="12">
        <v>29918.6</v>
      </c>
      <c r="F256" s="12">
        <v>5</v>
      </c>
      <c r="G256" s="12">
        <v>5983.72</v>
      </c>
      <c r="H256" s="12">
        <f t="shared" si="3"/>
        <v>5295.5922</v>
      </c>
      <c r="I256">
        <v>0</v>
      </c>
      <c r="J256" s="46"/>
    </row>
    <row r="257" spans="1:10" ht="11.85" customHeight="1" outlineLevel="2">
      <c r="A257" s="28" t="s">
        <v>54</v>
      </c>
      <c r="B257" s="29" t="s">
        <v>55</v>
      </c>
      <c r="C257" s="29" t="s">
        <v>758</v>
      </c>
      <c r="D257" s="29" t="s">
        <v>1890</v>
      </c>
      <c r="E257" s="12">
        <v>3738.33</v>
      </c>
      <c r="F257" s="12">
        <v>1</v>
      </c>
      <c r="G257" s="12">
        <v>3738.33</v>
      </c>
      <c r="H257" s="12">
        <f t="shared" si="3"/>
        <v>3308.4220499999992</v>
      </c>
      <c r="I257">
        <v>0</v>
      </c>
      <c r="J257" s="46"/>
    </row>
    <row r="258" spans="1:10" ht="11.85" customHeight="1" outlineLevel="2">
      <c r="A258" s="28" t="s">
        <v>56</v>
      </c>
      <c r="B258" s="29" t="s">
        <v>57</v>
      </c>
      <c r="C258" s="29" t="s">
        <v>758</v>
      </c>
      <c r="D258" s="29" t="s">
        <v>1890</v>
      </c>
      <c r="E258" s="12">
        <v>4532.09</v>
      </c>
      <c r="F258" s="12">
        <v>1</v>
      </c>
      <c r="G258" s="12">
        <v>4532.09</v>
      </c>
      <c r="H258" s="12">
        <f t="shared" si="3"/>
        <v>4010.8996499999994</v>
      </c>
      <c r="I258">
        <v>0</v>
      </c>
      <c r="J258" s="46"/>
    </row>
    <row r="259" spans="1:10" ht="11.85" customHeight="1" outlineLevel="2">
      <c r="A259" s="28" t="s">
        <v>58</v>
      </c>
      <c r="B259" s="29" t="s">
        <v>59</v>
      </c>
      <c r="C259" s="29" t="s">
        <v>758</v>
      </c>
      <c r="D259" s="29" t="s">
        <v>1890</v>
      </c>
      <c r="E259" s="12">
        <v>20993.74</v>
      </c>
      <c r="F259" s="12">
        <v>5</v>
      </c>
      <c r="G259" s="12">
        <v>4198.75</v>
      </c>
      <c r="H259" s="12">
        <f t="shared" si="3"/>
        <v>3715.8937499999997</v>
      </c>
      <c r="I259">
        <v>0</v>
      </c>
      <c r="J259" s="46"/>
    </row>
    <row r="260" spans="1:10" ht="11.85" customHeight="1" outlineLevel="2">
      <c r="A260" s="28" t="s">
        <v>60</v>
      </c>
      <c r="B260" s="29" t="s">
        <v>61</v>
      </c>
      <c r="C260" s="29" t="s">
        <v>2921</v>
      </c>
      <c r="D260" s="29" t="s">
        <v>1890</v>
      </c>
      <c r="E260" s="12">
        <v>116387.6</v>
      </c>
      <c r="F260" s="12">
        <v>5</v>
      </c>
      <c r="G260" s="12">
        <v>23277.52</v>
      </c>
      <c r="H260" s="12">
        <f t="shared" si="3"/>
        <v>20600.605199999998</v>
      </c>
      <c r="I260">
        <v>0</v>
      </c>
      <c r="J260" s="46"/>
    </row>
    <row r="261" spans="1:10" ht="11.85" customHeight="1" outlineLevel="2">
      <c r="A261" s="28" t="s">
        <v>62</v>
      </c>
      <c r="B261" s="29" t="s">
        <v>63</v>
      </c>
      <c r="C261" s="29" t="s">
        <v>758</v>
      </c>
      <c r="D261" s="29" t="s">
        <v>1890</v>
      </c>
      <c r="E261" s="12">
        <v>36613.599999999999</v>
      </c>
      <c r="F261" s="12">
        <v>5</v>
      </c>
      <c r="G261" s="12">
        <v>7322.72</v>
      </c>
      <c r="H261" s="12">
        <f t="shared" si="3"/>
        <v>6480.6072000000004</v>
      </c>
      <c r="I261">
        <v>0</v>
      </c>
      <c r="J261" s="46"/>
    </row>
    <row r="262" spans="1:10" ht="11.85" customHeight="1" outlineLevel="2">
      <c r="A262" s="28" t="s">
        <v>64</v>
      </c>
      <c r="B262" s="29" t="s">
        <v>65</v>
      </c>
      <c r="C262" s="29" t="s">
        <v>758</v>
      </c>
      <c r="D262" s="29" t="s">
        <v>1890</v>
      </c>
      <c r="E262" s="12">
        <v>2618.59</v>
      </c>
      <c r="F262" s="12">
        <v>5</v>
      </c>
      <c r="G262" s="12">
        <v>523.72</v>
      </c>
      <c r="H262" s="12">
        <f t="shared" si="3"/>
        <v>463.49220000000003</v>
      </c>
      <c r="I262">
        <v>0</v>
      </c>
      <c r="J262" s="46"/>
    </row>
    <row r="263" spans="1:10" ht="11.85" customHeight="1" outlineLevel="2">
      <c r="A263" s="28" t="s">
        <v>66</v>
      </c>
      <c r="B263" s="29" t="s">
        <v>67</v>
      </c>
      <c r="C263" s="29" t="s">
        <v>2921</v>
      </c>
      <c r="D263" s="29" t="s">
        <v>1890</v>
      </c>
      <c r="E263" s="12">
        <v>1406.35</v>
      </c>
      <c r="F263" s="12">
        <v>5</v>
      </c>
      <c r="G263" s="12">
        <v>281.27</v>
      </c>
      <c r="H263" s="12">
        <f t="shared" si="3"/>
        <v>248.92394999999999</v>
      </c>
      <c r="I263">
        <v>0</v>
      </c>
      <c r="J263" s="46"/>
    </row>
    <row r="264" spans="1:10" ht="11.85" customHeight="1" outlineLevel="2">
      <c r="A264" s="28" t="s">
        <v>68</v>
      </c>
      <c r="B264" s="29" t="s">
        <v>69</v>
      </c>
      <c r="C264" s="29" t="s">
        <v>758</v>
      </c>
      <c r="D264" s="29" t="s">
        <v>1890</v>
      </c>
      <c r="E264" s="12">
        <v>2943.69</v>
      </c>
      <c r="F264" s="12">
        <v>5</v>
      </c>
      <c r="G264" s="12">
        <v>588.74</v>
      </c>
      <c r="H264" s="12">
        <f t="shared" si="3"/>
        <v>521.03489999999999</v>
      </c>
      <c r="I264">
        <v>0</v>
      </c>
      <c r="J264" s="46"/>
    </row>
    <row r="265" spans="1:10" ht="11.85" customHeight="1" outlineLevel="2">
      <c r="A265" s="28" t="s">
        <v>70</v>
      </c>
      <c r="B265" s="29" t="s">
        <v>71</v>
      </c>
      <c r="C265" s="29" t="s">
        <v>758</v>
      </c>
      <c r="D265" s="29" t="s">
        <v>1890</v>
      </c>
      <c r="E265" s="12">
        <v>3879.71</v>
      </c>
      <c r="F265" s="12">
        <v>20</v>
      </c>
      <c r="G265" s="12">
        <v>193.99</v>
      </c>
      <c r="H265" s="12">
        <f t="shared" si="3"/>
        <v>171.68115</v>
      </c>
      <c r="I265">
        <v>0</v>
      </c>
      <c r="J265" s="46"/>
    </row>
    <row r="266" spans="1:10" ht="11.85" customHeight="1" outlineLevel="2">
      <c r="A266" s="28" t="s">
        <v>72</v>
      </c>
      <c r="B266" s="29" t="s">
        <v>73</v>
      </c>
      <c r="C266" s="29" t="s">
        <v>758</v>
      </c>
      <c r="D266" s="29" t="s">
        <v>1890</v>
      </c>
      <c r="E266" s="12">
        <v>1629.83</v>
      </c>
      <c r="F266" s="12">
        <v>5</v>
      </c>
      <c r="G266" s="12">
        <v>325.97000000000003</v>
      </c>
      <c r="H266" s="12">
        <f t="shared" ref="H266:H329" si="4">G266*1.18*0.75</f>
        <v>288.48345</v>
      </c>
      <c r="I266">
        <v>0</v>
      </c>
      <c r="J266" s="46"/>
    </row>
    <row r="267" spans="1:10" ht="11.85" customHeight="1" outlineLevel="2">
      <c r="A267" s="28" t="s">
        <v>74</v>
      </c>
      <c r="B267" s="29" t="s">
        <v>75</v>
      </c>
      <c r="C267" s="29" t="s">
        <v>758</v>
      </c>
      <c r="D267" s="29" t="s">
        <v>1890</v>
      </c>
      <c r="E267" s="12">
        <v>597.47</v>
      </c>
      <c r="F267" s="12">
        <v>200</v>
      </c>
      <c r="G267" s="12">
        <v>2.99</v>
      </c>
      <c r="H267" s="12">
        <f t="shared" si="4"/>
        <v>2.64615</v>
      </c>
      <c r="I267">
        <v>0</v>
      </c>
      <c r="J267" s="46"/>
    </row>
    <row r="268" spans="1:10" ht="11.85" customHeight="1" outlineLevel="2">
      <c r="A268" s="28" t="s">
        <v>76</v>
      </c>
      <c r="B268" s="29" t="s">
        <v>77</v>
      </c>
      <c r="C268" s="29" t="s">
        <v>758</v>
      </c>
      <c r="D268" s="29" t="s">
        <v>1890</v>
      </c>
      <c r="E268" s="12">
        <v>8077.23</v>
      </c>
      <c r="F268" s="12">
        <v>1</v>
      </c>
      <c r="G268" s="12">
        <v>8077.23</v>
      </c>
      <c r="H268" s="12">
        <f t="shared" si="4"/>
        <v>7148.3485499999988</v>
      </c>
      <c r="I268">
        <v>0</v>
      </c>
      <c r="J268" s="46"/>
    </row>
    <row r="269" spans="1:10" ht="11.85" customHeight="1" outlineLevel="2">
      <c r="A269" s="28" t="s">
        <v>78</v>
      </c>
      <c r="B269" s="29" t="s">
        <v>79</v>
      </c>
      <c r="C269" s="29" t="s">
        <v>758</v>
      </c>
      <c r="D269" s="29" t="s">
        <v>1890</v>
      </c>
      <c r="E269" s="12">
        <v>5272.72</v>
      </c>
      <c r="F269" s="12">
        <v>1</v>
      </c>
      <c r="G269" s="12">
        <v>5272.72</v>
      </c>
      <c r="H269" s="12">
        <f t="shared" si="4"/>
        <v>4666.3571999999995</v>
      </c>
      <c r="I269">
        <v>0</v>
      </c>
      <c r="J269" s="46"/>
    </row>
    <row r="270" spans="1:10" ht="11.85" customHeight="1" outlineLevel="2">
      <c r="A270" s="28" t="s">
        <v>80</v>
      </c>
      <c r="B270" s="29" t="s">
        <v>81</v>
      </c>
      <c r="C270" s="29" t="s">
        <v>758</v>
      </c>
      <c r="D270" s="29" t="s">
        <v>1890</v>
      </c>
      <c r="E270" s="12">
        <v>1232.48</v>
      </c>
      <c r="F270" s="12">
        <v>416</v>
      </c>
      <c r="G270" s="12">
        <v>2.96</v>
      </c>
      <c r="H270" s="12">
        <f t="shared" si="4"/>
        <v>2.6196000000000002</v>
      </c>
      <c r="I270">
        <v>0</v>
      </c>
      <c r="J270" s="46"/>
    </row>
    <row r="271" spans="1:10" ht="11.85" customHeight="1" outlineLevel="2">
      <c r="A271" s="28" t="s">
        <v>82</v>
      </c>
      <c r="B271" s="29" t="s">
        <v>83</v>
      </c>
      <c r="C271" s="29" t="s">
        <v>758</v>
      </c>
      <c r="D271" s="29" t="s">
        <v>1890</v>
      </c>
      <c r="E271" s="12">
        <v>4316.17</v>
      </c>
      <c r="F271" s="12">
        <v>96</v>
      </c>
      <c r="G271" s="12">
        <v>44.96</v>
      </c>
      <c r="H271" s="12">
        <f t="shared" si="4"/>
        <v>39.7896</v>
      </c>
      <c r="I271">
        <v>0</v>
      </c>
      <c r="J271" s="46"/>
    </row>
    <row r="272" spans="1:10" ht="22.35" customHeight="1" outlineLevel="2">
      <c r="A272" s="28" t="s">
        <v>84</v>
      </c>
      <c r="B272" s="29" t="s">
        <v>85</v>
      </c>
      <c r="C272" s="29" t="s">
        <v>758</v>
      </c>
      <c r="D272" s="29" t="s">
        <v>1890</v>
      </c>
      <c r="E272" s="12">
        <v>52133.97</v>
      </c>
      <c r="F272" s="12">
        <v>7</v>
      </c>
      <c r="G272" s="12">
        <v>7447.71</v>
      </c>
      <c r="H272" s="12">
        <f t="shared" si="4"/>
        <v>6591.2233500000002</v>
      </c>
      <c r="I272">
        <v>0</v>
      </c>
      <c r="J272" s="46"/>
    </row>
    <row r="273" spans="1:10" ht="11.85" customHeight="1" outlineLevel="2">
      <c r="A273" s="28" t="s">
        <v>86</v>
      </c>
      <c r="B273" s="29" t="s">
        <v>87</v>
      </c>
      <c r="C273" s="29" t="s">
        <v>758</v>
      </c>
      <c r="D273" s="29" t="s">
        <v>1890</v>
      </c>
      <c r="E273" s="12">
        <v>5254.38</v>
      </c>
      <c r="F273" s="12">
        <v>1</v>
      </c>
      <c r="G273" s="12">
        <v>5254.38</v>
      </c>
      <c r="H273" s="12">
        <f t="shared" si="4"/>
        <v>4650.1262999999999</v>
      </c>
      <c r="I273">
        <v>0</v>
      </c>
      <c r="J273" s="46"/>
    </row>
    <row r="274" spans="1:10" ht="11.85" customHeight="1" outlineLevel="1">
      <c r="A274" s="25" t="s">
        <v>88</v>
      </c>
      <c r="B274" s="26"/>
      <c r="C274" s="26"/>
      <c r="D274" s="26"/>
      <c r="E274" s="27"/>
      <c r="F274" s="11"/>
      <c r="G274" s="11"/>
      <c r="H274" s="12">
        <f t="shared" si="4"/>
        <v>0</v>
      </c>
      <c r="I274">
        <v>0</v>
      </c>
      <c r="J274" s="46"/>
    </row>
    <row r="275" spans="1:10" ht="11.85" customHeight="1" outlineLevel="2">
      <c r="A275" s="28" t="s">
        <v>89</v>
      </c>
      <c r="B275" s="29" t="s">
        <v>90</v>
      </c>
      <c r="C275" s="29" t="s">
        <v>758</v>
      </c>
      <c r="D275" s="29" t="s">
        <v>88</v>
      </c>
      <c r="E275" s="12">
        <v>69411.5</v>
      </c>
      <c r="F275" s="12">
        <v>5839</v>
      </c>
      <c r="G275" s="12">
        <v>11.89</v>
      </c>
      <c r="H275" s="12">
        <f t="shared" si="4"/>
        <v>10.522650000000001</v>
      </c>
      <c r="I275">
        <v>0</v>
      </c>
      <c r="J275" s="46"/>
    </row>
    <row r="276" spans="1:10" ht="11.85" customHeight="1" outlineLevel="2">
      <c r="A276" s="28" t="s">
        <v>91</v>
      </c>
      <c r="B276" s="29" t="s">
        <v>92</v>
      </c>
      <c r="C276" s="29" t="s">
        <v>758</v>
      </c>
      <c r="D276" s="29" t="s">
        <v>88</v>
      </c>
      <c r="E276" s="12">
        <v>198965.18</v>
      </c>
      <c r="F276" s="12">
        <v>5904</v>
      </c>
      <c r="G276" s="12">
        <v>33.700000000000003</v>
      </c>
      <c r="H276" s="12">
        <f t="shared" si="4"/>
        <v>29.8245</v>
      </c>
      <c r="I276">
        <v>0</v>
      </c>
      <c r="J276" s="46"/>
    </row>
    <row r="277" spans="1:10" ht="11.85" customHeight="1" outlineLevel="2">
      <c r="A277" s="28" t="s">
        <v>93</v>
      </c>
      <c r="B277" s="29" t="s">
        <v>94</v>
      </c>
      <c r="C277" s="29" t="s">
        <v>758</v>
      </c>
      <c r="D277" s="29" t="s">
        <v>88</v>
      </c>
      <c r="E277" s="12">
        <v>98616.13</v>
      </c>
      <c r="F277" s="12">
        <v>3129</v>
      </c>
      <c r="G277" s="12">
        <v>31.52</v>
      </c>
      <c r="H277" s="12">
        <f t="shared" si="4"/>
        <v>27.895199999999996</v>
      </c>
      <c r="I277">
        <v>0</v>
      </c>
      <c r="J277" s="46"/>
    </row>
    <row r="278" spans="1:10" ht="11.85" customHeight="1" outlineLevel="2">
      <c r="A278" s="28" t="s">
        <v>834</v>
      </c>
      <c r="B278" s="29" t="s">
        <v>835</v>
      </c>
      <c r="C278" s="29" t="s">
        <v>758</v>
      </c>
      <c r="D278" s="29" t="s">
        <v>88</v>
      </c>
      <c r="E278" s="12">
        <v>8740</v>
      </c>
      <c r="F278" s="12">
        <v>2</v>
      </c>
      <c r="G278" s="12">
        <v>4370</v>
      </c>
      <c r="H278" s="12">
        <f t="shared" si="4"/>
        <v>3867.45</v>
      </c>
      <c r="I278">
        <v>0</v>
      </c>
      <c r="J278" s="46"/>
    </row>
    <row r="279" spans="1:10" ht="11.85" customHeight="1" outlineLevel="2">
      <c r="A279" s="28" t="s">
        <v>779</v>
      </c>
      <c r="B279" s="29" t="s">
        <v>780</v>
      </c>
      <c r="C279" s="29" t="s">
        <v>758</v>
      </c>
      <c r="D279" s="29" t="s">
        <v>88</v>
      </c>
      <c r="E279" s="12">
        <v>7800</v>
      </c>
      <c r="F279" s="12">
        <v>2</v>
      </c>
      <c r="G279" s="12">
        <v>3900</v>
      </c>
      <c r="H279" s="12">
        <f t="shared" si="4"/>
        <v>3451.5</v>
      </c>
      <c r="I279">
        <v>0</v>
      </c>
      <c r="J279" s="46"/>
    </row>
    <row r="280" spans="1:10" ht="11.85" customHeight="1" outlineLevel="2">
      <c r="A280" s="28" t="s">
        <v>781</v>
      </c>
      <c r="B280" s="29" t="s">
        <v>782</v>
      </c>
      <c r="C280" s="29" t="s">
        <v>758</v>
      </c>
      <c r="D280" s="29" t="s">
        <v>88</v>
      </c>
      <c r="E280" s="12">
        <v>144301.1</v>
      </c>
      <c r="F280" s="12">
        <v>13</v>
      </c>
      <c r="G280" s="12">
        <v>11100.08</v>
      </c>
      <c r="H280" s="12">
        <f t="shared" si="4"/>
        <v>9823.5707999999995</v>
      </c>
      <c r="I280">
        <v>0</v>
      </c>
      <c r="J280" s="46"/>
    </row>
    <row r="281" spans="1:10" ht="11.85" customHeight="1" outlineLevel="2">
      <c r="A281" s="28" t="s">
        <v>836</v>
      </c>
      <c r="B281" s="29" t="s">
        <v>837</v>
      </c>
      <c r="C281" s="29" t="s">
        <v>758</v>
      </c>
      <c r="D281" s="29" t="s">
        <v>88</v>
      </c>
      <c r="E281" s="12">
        <v>22170.23</v>
      </c>
      <c r="F281" s="12">
        <v>8</v>
      </c>
      <c r="G281" s="12">
        <v>2771.28</v>
      </c>
      <c r="H281" s="12">
        <f t="shared" si="4"/>
        <v>2452.5828000000001</v>
      </c>
      <c r="I281">
        <v>0</v>
      </c>
      <c r="J281" s="46"/>
    </row>
    <row r="282" spans="1:10" ht="11.85" customHeight="1" outlineLevel="2">
      <c r="A282" s="28" t="s">
        <v>838</v>
      </c>
      <c r="B282" s="29" t="s">
        <v>839</v>
      </c>
      <c r="C282" s="29" t="s">
        <v>758</v>
      </c>
      <c r="D282" s="29" t="s">
        <v>88</v>
      </c>
      <c r="E282" s="12">
        <v>186614.56</v>
      </c>
      <c r="F282" s="12">
        <v>71</v>
      </c>
      <c r="G282" s="12">
        <v>2628.37</v>
      </c>
      <c r="H282" s="12">
        <f t="shared" si="4"/>
        <v>2326.1074499999995</v>
      </c>
      <c r="I282">
        <v>0</v>
      </c>
      <c r="J282" s="46"/>
    </row>
    <row r="283" spans="1:10" ht="11.85" customHeight="1" outlineLevel="2">
      <c r="A283" s="28" t="s">
        <v>840</v>
      </c>
      <c r="B283" s="29" t="s">
        <v>841</v>
      </c>
      <c r="C283" s="29" t="s">
        <v>758</v>
      </c>
      <c r="D283" s="29" t="s">
        <v>88</v>
      </c>
      <c r="E283" s="12">
        <v>11914.89</v>
      </c>
      <c r="F283" s="12">
        <v>6</v>
      </c>
      <c r="G283" s="12">
        <v>1985.82</v>
      </c>
      <c r="H283" s="12">
        <f t="shared" si="4"/>
        <v>1757.4506999999999</v>
      </c>
      <c r="I283">
        <v>0</v>
      </c>
      <c r="J283" s="46"/>
    </row>
    <row r="284" spans="1:10" ht="11.85" customHeight="1" outlineLevel="2">
      <c r="A284" s="28" t="s">
        <v>95</v>
      </c>
      <c r="B284" s="29" t="s">
        <v>96</v>
      </c>
      <c r="C284" s="29" t="s">
        <v>758</v>
      </c>
      <c r="D284" s="29" t="s">
        <v>88</v>
      </c>
      <c r="E284" s="12">
        <v>13444.03</v>
      </c>
      <c r="F284" s="12">
        <v>5</v>
      </c>
      <c r="G284" s="12">
        <v>2688.81</v>
      </c>
      <c r="H284" s="12">
        <f t="shared" si="4"/>
        <v>2379.5968499999999</v>
      </c>
      <c r="I284">
        <v>0</v>
      </c>
      <c r="J284" s="46"/>
    </row>
    <row r="285" spans="1:10" ht="11.85" customHeight="1" outlineLevel="2">
      <c r="A285" s="28" t="s">
        <v>97</v>
      </c>
      <c r="B285" s="29" t="s">
        <v>98</v>
      </c>
      <c r="C285" s="29" t="s">
        <v>758</v>
      </c>
      <c r="D285" s="29" t="s">
        <v>88</v>
      </c>
      <c r="E285" s="12">
        <v>1805.21</v>
      </c>
      <c r="F285" s="12">
        <v>1</v>
      </c>
      <c r="G285" s="12">
        <v>1805.21</v>
      </c>
      <c r="H285" s="12">
        <f t="shared" si="4"/>
        <v>1597.6108499999998</v>
      </c>
      <c r="I285">
        <v>0</v>
      </c>
      <c r="J285" s="46"/>
    </row>
    <row r="286" spans="1:10" ht="11.85" customHeight="1" outlineLevel="2">
      <c r="A286" s="28" t="s">
        <v>99</v>
      </c>
      <c r="B286" s="29" t="s">
        <v>100</v>
      </c>
      <c r="C286" s="29" t="s">
        <v>758</v>
      </c>
      <c r="D286" s="29" t="s">
        <v>88</v>
      </c>
      <c r="E286" s="12">
        <v>1805.21</v>
      </c>
      <c r="F286" s="12">
        <v>1</v>
      </c>
      <c r="G286" s="12">
        <v>1805.21</v>
      </c>
      <c r="H286" s="12">
        <f t="shared" si="4"/>
        <v>1597.6108499999998</v>
      </c>
      <c r="I286">
        <v>0</v>
      </c>
      <c r="J286" s="46"/>
    </row>
    <row r="287" spans="1:10" ht="11.85" customHeight="1" outlineLevel="2">
      <c r="A287" s="28" t="s">
        <v>842</v>
      </c>
      <c r="B287" s="29" t="s">
        <v>843</v>
      </c>
      <c r="C287" s="29" t="s">
        <v>758</v>
      </c>
      <c r="D287" s="29" t="s">
        <v>88</v>
      </c>
      <c r="E287" s="12">
        <v>164438.54</v>
      </c>
      <c r="F287" s="12">
        <v>59</v>
      </c>
      <c r="G287" s="12">
        <v>2787.09</v>
      </c>
      <c r="H287" s="12">
        <f t="shared" si="4"/>
        <v>2466.57465</v>
      </c>
      <c r="I287">
        <v>0</v>
      </c>
      <c r="J287" s="46"/>
    </row>
    <row r="288" spans="1:10" ht="11.85" customHeight="1" outlineLevel="1">
      <c r="A288" s="25" t="s">
        <v>101</v>
      </c>
      <c r="B288" s="26"/>
      <c r="C288" s="26"/>
      <c r="D288" s="26"/>
      <c r="E288" s="27"/>
      <c r="F288" s="11"/>
      <c r="G288" s="11"/>
      <c r="H288" s="12">
        <f t="shared" si="4"/>
        <v>0</v>
      </c>
      <c r="I288">
        <v>0</v>
      </c>
      <c r="J288" s="46"/>
    </row>
    <row r="289" spans="1:10" ht="22.35" customHeight="1" outlineLevel="2">
      <c r="A289" s="28" t="s">
        <v>102</v>
      </c>
      <c r="B289" s="29" t="s">
        <v>103</v>
      </c>
      <c r="C289" s="29" t="s">
        <v>758</v>
      </c>
      <c r="D289" s="29" t="s">
        <v>101</v>
      </c>
      <c r="E289" s="12">
        <v>15709.52</v>
      </c>
      <c r="F289" s="12">
        <v>926</v>
      </c>
      <c r="G289" s="12">
        <v>16.96</v>
      </c>
      <c r="H289" s="12">
        <f t="shared" si="4"/>
        <v>15.009599999999999</v>
      </c>
      <c r="I289">
        <v>0</v>
      </c>
      <c r="J289" s="46"/>
    </row>
    <row r="290" spans="1:10" ht="11.85" customHeight="1" outlineLevel="2">
      <c r="A290" s="28" t="s">
        <v>104</v>
      </c>
      <c r="B290" s="29" t="s">
        <v>105</v>
      </c>
      <c r="C290" s="29" t="s">
        <v>758</v>
      </c>
      <c r="D290" s="29" t="s">
        <v>101</v>
      </c>
      <c r="E290" s="12">
        <v>4615.0200000000004</v>
      </c>
      <c r="F290" s="12">
        <v>58</v>
      </c>
      <c r="G290" s="12">
        <v>79.569999999999993</v>
      </c>
      <c r="H290" s="12">
        <f t="shared" si="4"/>
        <v>70.419449999999983</v>
      </c>
      <c r="I290">
        <v>0</v>
      </c>
      <c r="J290" s="46"/>
    </row>
    <row r="291" spans="1:10" ht="11.85" customHeight="1" outlineLevel="2">
      <c r="A291" s="28" t="s">
        <v>106</v>
      </c>
      <c r="B291" s="29" t="s">
        <v>107</v>
      </c>
      <c r="C291" s="29" t="s">
        <v>758</v>
      </c>
      <c r="D291" s="29" t="s">
        <v>101</v>
      </c>
      <c r="E291" s="12">
        <v>2452.79</v>
      </c>
      <c r="F291" s="12">
        <v>579</v>
      </c>
      <c r="G291" s="12">
        <v>4.24</v>
      </c>
      <c r="H291" s="12">
        <f t="shared" si="4"/>
        <v>3.7523999999999997</v>
      </c>
      <c r="I291">
        <v>0</v>
      </c>
      <c r="J291" s="46"/>
    </row>
    <row r="292" spans="1:10" ht="11.85" customHeight="1" outlineLevel="2">
      <c r="A292" s="28" t="s">
        <v>846</v>
      </c>
      <c r="B292" s="29" t="s">
        <v>847</v>
      </c>
      <c r="C292" s="29" t="s">
        <v>758</v>
      </c>
      <c r="D292" s="29" t="s">
        <v>101</v>
      </c>
      <c r="E292" s="12">
        <v>20974.880000000001</v>
      </c>
      <c r="F292" s="12">
        <v>85</v>
      </c>
      <c r="G292" s="12">
        <v>246.76</v>
      </c>
      <c r="H292" s="12">
        <f t="shared" si="4"/>
        <v>218.38259999999997</v>
      </c>
      <c r="I292">
        <v>0</v>
      </c>
      <c r="J292" s="46"/>
    </row>
    <row r="293" spans="1:10" ht="11.85" customHeight="1" outlineLevel="2">
      <c r="A293" s="28" t="s">
        <v>108</v>
      </c>
      <c r="B293" s="29" t="s">
        <v>109</v>
      </c>
      <c r="C293" s="29" t="s">
        <v>758</v>
      </c>
      <c r="D293" s="29" t="s">
        <v>101</v>
      </c>
      <c r="E293" s="12">
        <v>6544.03</v>
      </c>
      <c r="F293" s="12">
        <v>1654</v>
      </c>
      <c r="G293" s="12">
        <v>3.96</v>
      </c>
      <c r="H293" s="12">
        <f t="shared" si="4"/>
        <v>3.5045999999999999</v>
      </c>
      <c r="I293">
        <v>0</v>
      </c>
      <c r="J293" s="46"/>
    </row>
    <row r="294" spans="1:10" ht="11.85" customHeight="1" outlineLevel="2">
      <c r="A294" s="28" t="s">
        <v>110</v>
      </c>
      <c r="B294" s="29" t="s">
        <v>111</v>
      </c>
      <c r="C294" s="29" t="s">
        <v>758</v>
      </c>
      <c r="D294" s="29" t="s">
        <v>101</v>
      </c>
      <c r="E294" s="12">
        <v>3912.2</v>
      </c>
      <c r="F294" s="12">
        <v>620</v>
      </c>
      <c r="G294" s="12">
        <v>6.31</v>
      </c>
      <c r="H294" s="12">
        <f t="shared" si="4"/>
        <v>5.5843499999999997</v>
      </c>
      <c r="I294">
        <v>0</v>
      </c>
      <c r="J294" s="46"/>
    </row>
    <row r="295" spans="1:10" ht="11.85" customHeight="1" outlineLevel="2">
      <c r="A295" s="28" t="s">
        <v>112</v>
      </c>
      <c r="B295" s="29" t="s">
        <v>113</v>
      </c>
      <c r="C295" s="29" t="s">
        <v>758</v>
      </c>
      <c r="D295" s="29" t="s">
        <v>101</v>
      </c>
      <c r="E295" s="12">
        <v>924.18</v>
      </c>
      <c r="F295" s="12">
        <v>3700</v>
      </c>
      <c r="G295" s="13">
        <v>0.25</v>
      </c>
      <c r="H295" s="13">
        <f t="shared" si="4"/>
        <v>0.22125</v>
      </c>
      <c r="I295">
        <v>0</v>
      </c>
      <c r="J295" s="46"/>
    </row>
    <row r="296" spans="1:10" ht="11.85" customHeight="1" outlineLevel="2">
      <c r="A296" s="28" t="s">
        <v>114</v>
      </c>
      <c r="B296" s="29" t="s">
        <v>115</v>
      </c>
      <c r="C296" s="29" t="s">
        <v>758</v>
      </c>
      <c r="D296" s="29" t="s">
        <v>101</v>
      </c>
      <c r="E296" s="12">
        <v>126188.56</v>
      </c>
      <c r="F296" s="12">
        <v>153</v>
      </c>
      <c r="G296" s="12">
        <v>824.76</v>
      </c>
      <c r="H296" s="12">
        <f t="shared" si="4"/>
        <v>729.91259999999988</v>
      </c>
      <c r="I296">
        <v>0</v>
      </c>
      <c r="J296" s="46"/>
    </row>
    <row r="297" spans="1:10" ht="11.85" customHeight="1" outlineLevel="2">
      <c r="A297" s="28" t="s">
        <v>116</v>
      </c>
      <c r="B297" s="29" t="s">
        <v>117</v>
      </c>
      <c r="C297" s="29" t="s">
        <v>758</v>
      </c>
      <c r="D297" s="29" t="s">
        <v>101</v>
      </c>
      <c r="E297" s="12">
        <v>12060.82</v>
      </c>
      <c r="F297" s="12">
        <v>754</v>
      </c>
      <c r="G297" s="12">
        <v>16</v>
      </c>
      <c r="H297" s="12">
        <f t="shared" si="4"/>
        <v>14.16</v>
      </c>
      <c r="I297">
        <v>0</v>
      </c>
      <c r="J297" s="46"/>
    </row>
    <row r="298" spans="1:10" ht="11.85" customHeight="1" outlineLevel="2">
      <c r="A298" s="28" t="s">
        <v>118</v>
      </c>
      <c r="B298" s="29" t="s">
        <v>119</v>
      </c>
      <c r="C298" s="29" t="s">
        <v>757</v>
      </c>
      <c r="D298" s="29" t="s">
        <v>101</v>
      </c>
      <c r="E298" s="12">
        <v>10388.469999999999</v>
      </c>
      <c r="F298" s="12">
        <v>135</v>
      </c>
      <c r="G298" s="12">
        <v>76.95</v>
      </c>
      <c r="H298" s="12">
        <f t="shared" si="4"/>
        <v>68.100750000000005</v>
      </c>
      <c r="I298">
        <v>0</v>
      </c>
      <c r="J298" s="46"/>
    </row>
    <row r="299" spans="1:10" ht="11.85" customHeight="1" outlineLevel="2">
      <c r="A299" s="28" t="s">
        <v>120</v>
      </c>
      <c r="B299" s="29" t="s">
        <v>121</v>
      </c>
      <c r="C299" s="29" t="s">
        <v>758</v>
      </c>
      <c r="D299" s="29" t="s">
        <v>101</v>
      </c>
      <c r="E299" s="12">
        <v>19036.14</v>
      </c>
      <c r="F299" s="12">
        <v>2850</v>
      </c>
      <c r="G299" s="12">
        <v>6.68</v>
      </c>
      <c r="H299" s="12">
        <f t="shared" si="4"/>
        <v>5.9117999999999995</v>
      </c>
      <c r="I299">
        <v>0</v>
      </c>
      <c r="J299" s="46"/>
    </row>
    <row r="300" spans="1:10" ht="11.85" customHeight="1" outlineLevel="2">
      <c r="A300" s="28" t="s">
        <v>122</v>
      </c>
      <c r="B300" s="29" t="s">
        <v>123</v>
      </c>
      <c r="C300" s="29" t="s">
        <v>758</v>
      </c>
      <c r="D300" s="29" t="s">
        <v>101</v>
      </c>
      <c r="E300" s="12">
        <v>905.7</v>
      </c>
      <c r="F300" s="12">
        <v>1850</v>
      </c>
      <c r="G300" s="13">
        <v>0.49</v>
      </c>
      <c r="H300" s="13">
        <f t="shared" si="4"/>
        <v>0.43364999999999998</v>
      </c>
      <c r="I300">
        <v>0</v>
      </c>
      <c r="J300" s="46"/>
    </row>
    <row r="301" spans="1:10" ht="11.85" customHeight="1" outlineLevel="2">
      <c r="A301" s="28" t="s">
        <v>124</v>
      </c>
      <c r="B301" s="29" t="s">
        <v>125</v>
      </c>
      <c r="C301" s="29" t="s">
        <v>758</v>
      </c>
      <c r="D301" s="29" t="s">
        <v>101</v>
      </c>
      <c r="E301" s="12">
        <v>1772.33</v>
      </c>
      <c r="F301" s="12">
        <v>730</v>
      </c>
      <c r="G301" s="12">
        <v>2.4300000000000002</v>
      </c>
      <c r="H301" s="38">
        <f t="shared" si="4"/>
        <v>2.15055</v>
      </c>
      <c r="I301">
        <v>0</v>
      </c>
      <c r="J301" s="46"/>
    </row>
    <row r="302" spans="1:10" ht="11.85" customHeight="1" outlineLevel="2">
      <c r="A302" s="28" t="s">
        <v>126</v>
      </c>
      <c r="B302" s="29" t="s">
        <v>127</v>
      </c>
      <c r="C302" s="29" t="s">
        <v>758</v>
      </c>
      <c r="D302" s="29" t="s">
        <v>101</v>
      </c>
      <c r="E302" s="12">
        <v>1558.61</v>
      </c>
      <c r="F302" s="12">
        <v>650</v>
      </c>
      <c r="G302" s="12">
        <v>2.4</v>
      </c>
      <c r="H302" s="38">
        <f t="shared" si="4"/>
        <v>2.1239999999999997</v>
      </c>
      <c r="I302">
        <v>0</v>
      </c>
      <c r="J302" s="46"/>
    </row>
    <row r="303" spans="1:10" ht="11.85" customHeight="1" outlineLevel="2">
      <c r="A303" s="28" t="s">
        <v>128</v>
      </c>
      <c r="B303" s="29" t="s">
        <v>129</v>
      </c>
      <c r="C303" s="29" t="s">
        <v>758</v>
      </c>
      <c r="D303" s="29" t="s">
        <v>101</v>
      </c>
      <c r="E303" s="12">
        <v>785.8</v>
      </c>
      <c r="F303" s="12">
        <v>143</v>
      </c>
      <c r="G303" s="12">
        <v>5.5</v>
      </c>
      <c r="H303" s="12">
        <f t="shared" si="4"/>
        <v>4.8674999999999997</v>
      </c>
      <c r="I303">
        <v>0</v>
      </c>
      <c r="J303" s="46"/>
    </row>
    <row r="304" spans="1:10" ht="11.85" customHeight="1" outlineLevel="2">
      <c r="A304" s="28" t="s">
        <v>130</v>
      </c>
      <c r="B304" s="29" t="s">
        <v>131</v>
      </c>
      <c r="C304" s="29" t="s">
        <v>758</v>
      </c>
      <c r="D304" s="29" t="s">
        <v>101</v>
      </c>
      <c r="E304" s="12">
        <v>6824.53</v>
      </c>
      <c r="F304" s="12">
        <v>40180</v>
      </c>
      <c r="G304" s="13">
        <v>0.17</v>
      </c>
      <c r="H304" s="13">
        <f t="shared" si="4"/>
        <v>0.15045</v>
      </c>
      <c r="I304">
        <v>0</v>
      </c>
      <c r="J304" s="46"/>
    </row>
    <row r="305" spans="1:10" ht="11.85" customHeight="1" outlineLevel="2">
      <c r="A305" s="28" t="s">
        <v>132</v>
      </c>
      <c r="B305" s="29" t="s">
        <v>133</v>
      </c>
      <c r="C305" s="29" t="s">
        <v>758</v>
      </c>
      <c r="D305" s="29" t="s">
        <v>101</v>
      </c>
      <c r="E305" s="12">
        <v>1107.4100000000001</v>
      </c>
      <c r="F305" s="12">
        <v>5542</v>
      </c>
      <c r="G305" s="13">
        <v>0.2</v>
      </c>
      <c r="H305" s="13">
        <f t="shared" si="4"/>
        <v>0.17699999999999999</v>
      </c>
      <c r="I305">
        <v>0</v>
      </c>
      <c r="J305" s="46"/>
    </row>
    <row r="306" spans="1:10" ht="11.85" customHeight="1" outlineLevel="2">
      <c r="A306" s="28" t="s">
        <v>134</v>
      </c>
      <c r="B306" s="29" t="s">
        <v>135</v>
      </c>
      <c r="C306" s="29" t="s">
        <v>758</v>
      </c>
      <c r="D306" s="29" t="s">
        <v>101</v>
      </c>
      <c r="E306" s="12">
        <v>663.61</v>
      </c>
      <c r="F306" s="12">
        <v>3690</v>
      </c>
      <c r="G306" s="13">
        <v>0.18</v>
      </c>
      <c r="H306" s="13">
        <f t="shared" si="4"/>
        <v>0.1593</v>
      </c>
      <c r="I306">
        <v>0</v>
      </c>
      <c r="J306" s="46"/>
    </row>
    <row r="307" spans="1:10" ht="11.85" customHeight="1" outlineLevel="2">
      <c r="A307" s="28" t="s">
        <v>136</v>
      </c>
      <c r="B307" s="29" t="s">
        <v>137</v>
      </c>
      <c r="C307" s="29" t="s">
        <v>758</v>
      </c>
      <c r="D307" s="29" t="s">
        <v>101</v>
      </c>
      <c r="E307" s="12">
        <v>2697.61</v>
      </c>
      <c r="F307" s="12">
        <v>5000</v>
      </c>
      <c r="G307" s="12">
        <v>0.54</v>
      </c>
      <c r="H307" s="13">
        <f t="shared" si="4"/>
        <v>0.47789999999999999</v>
      </c>
      <c r="I307">
        <v>0</v>
      </c>
      <c r="J307" s="46"/>
    </row>
    <row r="308" spans="1:10" ht="11.85" customHeight="1" outlineLevel="2">
      <c r="A308" s="28" t="s">
        <v>138</v>
      </c>
      <c r="B308" s="29" t="s">
        <v>139</v>
      </c>
      <c r="C308" s="29" t="s">
        <v>758</v>
      </c>
      <c r="D308" s="29" t="s">
        <v>101</v>
      </c>
      <c r="E308" s="12">
        <v>1708.48</v>
      </c>
      <c r="F308" s="12">
        <v>9000</v>
      </c>
      <c r="G308" s="13">
        <v>0.19</v>
      </c>
      <c r="H308" s="13">
        <f t="shared" si="4"/>
        <v>0.16814999999999999</v>
      </c>
      <c r="I308">
        <v>0</v>
      </c>
      <c r="J308" s="46"/>
    </row>
    <row r="309" spans="1:10" ht="11.85" customHeight="1" outlineLevel="2">
      <c r="A309" s="28" t="s">
        <v>140</v>
      </c>
      <c r="B309" s="29" t="s">
        <v>141</v>
      </c>
      <c r="C309" s="29" t="s">
        <v>758</v>
      </c>
      <c r="D309" s="29" t="s">
        <v>101</v>
      </c>
      <c r="E309" s="12">
        <v>4970</v>
      </c>
      <c r="F309" s="12">
        <v>1000</v>
      </c>
      <c r="G309" s="12">
        <v>4.97</v>
      </c>
      <c r="H309" s="12">
        <f t="shared" si="4"/>
        <v>4.3984499999999995</v>
      </c>
      <c r="I309">
        <v>0</v>
      </c>
      <c r="J309" s="46"/>
    </row>
    <row r="310" spans="1:10" ht="11.85" customHeight="1" outlineLevel="2">
      <c r="A310" s="28" t="s">
        <v>142</v>
      </c>
      <c r="B310" s="29" t="s">
        <v>143</v>
      </c>
      <c r="C310" s="29" t="s">
        <v>758</v>
      </c>
      <c r="D310" s="29" t="s">
        <v>101</v>
      </c>
      <c r="E310" s="12">
        <v>1742.54</v>
      </c>
      <c r="F310" s="12">
        <v>3354</v>
      </c>
      <c r="G310" s="12">
        <v>0.52</v>
      </c>
      <c r="H310" s="13">
        <f t="shared" si="4"/>
        <v>0.46020000000000005</v>
      </c>
      <c r="I310">
        <v>0</v>
      </c>
      <c r="J310" s="46"/>
    </row>
    <row r="311" spans="1:10" ht="11.85" customHeight="1" outlineLevel="2">
      <c r="A311" s="28" t="s">
        <v>144</v>
      </c>
      <c r="B311" s="29" t="s">
        <v>145</v>
      </c>
      <c r="C311" s="29" t="s">
        <v>758</v>
      </c>
      <c r="D311" s="29" t="s">
        <v>101</v>
      </c>
      <c r="E311" s="12">
        <v>1400</v>
      </c>
      <c r="F311" s="12">
        <v>2000</v>
      </c>
      <c r="G311" s="12">
        <v>0.7</v>
      </c>
      <c r="H311" s="13">
        <f t="shared" si="4"/>
        <v>0.61949999999999994</v>
      </c>
      <c r="I311">
        <v>0</v>
      </c>
      <c r="J311" s="46"/>
    </row>
    <row r="312" spans="1:10" ht="11.85" customHeight="1" outlineLevel="2">
      <c r="A312" s="28" t="s">
        <v>146</v>
      </c>
      <c r="B312" s="29" t="s">
        <v>147</v>
      </c>
      <c r="C312" s="29" t="s">
        <v>758</v>
      </c>
      <c r="D312" s="29" t="s">
        <v>101</v>
      </c>
      <c r="E312" s="12">
        <v>764.32</v>
      </c>
      <c r="F312" s="12">
        <v>1500</v>
      </c>
      <c r="G312" s="12">
        <v>0.51</v>
      </c>
      <c r="H312" s="13">
        <f t="shared" si="4"/>
        <v>0.45135000000000003</v>
      </c>
      <c r="I312">
        <v>0</v>
      </c>
      <c r="J312" s="46"/>
    </row>
    <row r="313" spans="1:10" ht="11.85" customHeight="1" outlineLevel="2">
      <c r="A313" s="28" t="s">
        <v>148</v>
      </c>
      <c r="B313" s="29" t="s">
        <v>149</v>
      </c>
      <c r="C313" s="29" t="s">
        <v>758</v>
      </c>
      <c r="D313" s="29" t="s">
        <v>101</v>
      </c>
      <c r="E313" s="12">
        <v>884.81</v>
      </c>
      <c r="F313" s="12">
        <v>1640</v>
      </c>
      <c r="G313" s="12">
        <v>0.54</v>
      </c>
      <c r="H313" s="13">
        <f t="shared" si="4"/>
        <v>0.47789999999999999</v>
      </c>
      <c r="I313">
        <v>0</v>
      </c>
      <c r="J313" s="46"/>
    </row>
    <row r="314" spans="1:10" ht="11.85" customHeight="1" outlineLevel="2">
      <c r="A314" s="28" t="s">
        <v>150</v>
      </c>
      <c r="B314" s="29" t="s">
        <v>151</v>
      </c>
      <c r="C314" s="29" t="s">
        <v>758</v>
      </c>
      <c r="D314" s="29" t="s">
        <v>101</v>
      </c>
      <c r="E314" s="12">
        <v>3031.81</v>
      </c>
      <c r="F314" s="12">
        <v>2890</v>
      </c>
      <c r="G314" s="12">
        <v>1.05</v>
      </c>
      <c r="H314" s="13">
        <f t="shared" si="4"/>
        <v>0.92924999999999991</v>
      </c>
      <c r="I314">
        <v>0</v>
      </c>
      <c r="J314" s="46"/>
    </row>
    <row r="315" spans="1:10" ht="11.85" customHeight="1" outlineLevel="2">
      <c r="A315" s="28" t="s">
        <v>152</v>
      </c>
      <c r="B315" s="29" t="s">
        <v>153</v>
      </c>
      <c r="C315" s="29" t="s">
        <v>758</v>
      </c>
      <c r="D315" s="29" t="s">
        <v>101</v>
      </c>
      <c r="E315" s="12">
        <v>3136.1</v>
      </c>
      <c r="F315" s="12">
        <v>9232</v>
      </c>
      <c r="G315" s="13">
        <v>0.34</v>
      </c>
      <c r="H315" s="13">
        <f t="shared" si="4"/>
        <v>0.3009</v>
      </c>
      <c r="I315">
        <v>0</v>
      </c>
      <c r="J315" s="46"/>
    </row>
    <row r="316" spans="1:10" ht="11.85" customHeight="1" outlineLevel="2">
      <c r="A316" s="28" t="s">
        <v>154</v>
      </c>
      <c r="B316" s="29" t="s">
        <v>155</v>
      </c>
      <c r="C316" s="29" t="s">
        <v>758</v>
      </c>
      <c r="D316" s="29" t="s">
        <v>101</v>
      </c>
      <c r="E316" s="12">
        <v>798.79</v>
      </c>
      <c r="F316" s="12">
        <v>3198</v>
      </c>
      <c r="G316" s="13">
        <v>0.25</v>
      </c>
      <c r="H316" s="13">
        <f t="shared" si="4"/>
        <v>0.22125</v>
      </c>
      <c r="I316">
        <v>0</v>
      </c>
      <c r="J316" s="46"/>
    </row>
    <row r="317" spans="1:10" ht="11.85" customHeight="1" outlineLevel="2">
      <c r="A317" s="28" t="s">
        <v>156</v>
      </c>
      <c r="B317" s="29" t="s">
        <v>157</v>
      </c>
      <c r="C317" s="29" t="s">
        <v>758</v>
      </c>
      <c r="D317" s="29" t="s">
        <v>101</v>
      </c>
      <c r="E317" s="12">
        <v>633.04</v>
      </c>
      <c r="F317" s="12">
        <v>990</v>
      </c>
      <c r="G317" s="12">
        <v>0.64</v>
      </c>
      <c r="H317" s="13">
        <f t="shared" si="4"/>
        <v>0.56640000000000001</v>
      </c>
      <c r="I317">
        <v>0</v>
      </c>
      <c r="J317" s="46"/>
    </row>
    <row r="318" spans="1:10" ht="11.85" customHeight="1" outlineLevel="2">
      <c r="A318" s="28" t="s">
        <v>150</v>
      </c>
      <c r="B318" s="29" t="s">
        <v>158</v>
      </c>
      <c r="C318" s="29" t="s">
        <v>758</v>
      </c>
      <c r="D318" s="29" t="s">
        <v>101</v>
      </c>
      <c r="E318" s="12">
        <v>1751.94</v>
      </c>
      <c r="F318" s="12">
        <v>1670</v>
      </c>
      <c r="G318" s="12">
        <v>1.05</v>
      </c>
      <c r="H318" s="13">
        <f t="shared" si="4"/>
        <v>0.92924999999999991</v>
      </c>
      <c r="I318">
        <v>0</v>
      </c>
      <c r="J318" s="46"/>
    </row>
    <row r="319" spans="1:10" ht="11.85" customHeight="1" outlineLevel="2">
      <c r="A319" s="28" t="s">
        <v>159</v>
      </c>
      <c r="B319" s="29" t="s">
        <v>160</v>
      </c>
      <c r="C319" s="29" t="s">
        <v>758</v>
      </c>
      <c r="D319" s="29" t="s">
        <v>101</v>
      </c>
      <c r="E319" s="12">
        <v>1165.3699999999999</v>
      </c>
      <c r="F319" s="12">
        <v>2160</v>
      </c>
      <c r="G319" s="12">
        <v>0.54</v>
      </c>
      <c r="H319" s="13">
        <f t="shared" si="4"/>
        <v>0.47789999999999999</v>
      </c>
      <c r="I319">
        <v>0</v>
      </c>
      <c r="J319" s="46"/>
    </row>
    <row r="320" spans="1:10" ht="11.85" customHeight="1" outlineLevel="2">
      <c r="A320" s="28" t="s">
        <v>161</v>
      </c>
      <c r="B320" s="29" t="s">
        <v>162</v>
      </c>
      <c r="C320" s="29" t="s">
        <v>758</v>
      </c>
      <c r="D320" s="29" t="s">
        <v>101</v>
      </c>
      <c r="E320" s="12">
        <v>584.08000000000004</v>
      </c>
      <c r="F320" s="12">
        <v>5846</v>
      </c>
      <c r="G320" s="13">
        <v>0.1</v>
      </c>
      <c r="H320" s="13">
        <f t="shared" si="4"/>
        <v>8.8499999999999995E-2</v>
      </c>
      <c r="I320">
        <v>0</v>
      </c>
      <c r="J320" s="46"/>
    </row>
    <row r="321" spans="1:10" ht="11.85" customHeight="1" outlineLevel="2">
      <c r="A321" s="28" t="s">
        <v>163</v>
      </c>
      <c r="B321" s="29" t="s">
        <v>164</v>
      </c>
      <c r="C321" s="29" t="s">
        <v>758</v>
      </c>
      <c r="D321" s="29" t="s">
        <v>101</v>
      </c>
      <c r="E321" s="12">
        <v>1278.8599999999999</v>
      </c>
      <c r="F321" s="12">
        <v>1000</v>
      </c>
      <c r="G321" s="12">
        <v>1.28</v>
      </c>
      <c r="H321" s="13">
        <f t="shared" si="4"/>
        <v>1.1328</v>
      </c>
      <c r="I321">
        <v>0</v>
      </c>
      <c r="J321" s="46"/>
    </row>
    <row r="322" spans="1:10" ht="11.85" customHeight="1" outlineLevel="2">
      <c r="A322" s="28" t="s">
        <v>165</v>
      </c>
      <c r="B322" s="29" t="s">
        <v>166</v>
      </c>
      <c r="C322" s="29" t="s">
        <v>758</v>
      </c>
      <c r="D322" s="29" t="s">
        <v>101</v>
      </c>
      <c r="E322" s="12">
        <v>1278.8599999999999</v>
      </c>
      <c r="F322" s="12">
        <v>1000</v>
      </c>
      <c r="G322" s="12">
        <v>1.28</v>
      </c>
      <c r="H322" s="13">
        <f t="shared" si="4"/>
        <v>1.1328</v>
      </c>
      <c r="I322">
        <v>0</v>
      </c>
      <c r="J322" s="46"/>
    </row>
    <row r="323" spans="1:10" ht="11.85" customHeight="1" outlineLevel="2">
      <c r="A323" s="28" t="s">
        <v>167</v>
      </c>
      <c r="B323" s="29" t="s">
        <v>168</v>
      </c>
      <c r="C323" s="29" t="s">
        <v>758</v>
      </c>
      <c r="D323" s="29" t="s">
        <v>101</v>
      </c>
      <c r="E323" s="12">
        <v>1248.3900000000001</v>
      </c>
      <c r="F323" s="12">
        <v>175</v>
      </c>
      <c r="G323" s="12">
        <v>7.13</v>
      </c>
      <c r="H323" s="12">
        <f t="shared" si="4"/>
        <v>6.3100499999999995</v>
      </c>
      <c r="I323">
        <v>0</v>
      </c>
      <c r="J323" s="46"/>
    </row>
    <row r="324" spans="1:10" ht="11.85" customHeight="1" outlineLevel="2">
      <c r="A324" s="28" t="s">
        <v>169</v>
      </c>
      <c r="B324" s="29" t="s">
        <v>170</v>
      </c>
      <c r="C324" s="29" t="s">
        <v>758</v>
      </c>
      <c r="D324" s="29" t="s">
        <v>101</v>
      </c>
      <c r="E324" s="12">
        <v>2224.8000000000002</v>
      </c>
      <c r="F324" s="12">
        <v>270</v>
      </c>
      <c r="G324" s="12">
        <v>8.24</v>
      </c>
      <c r="H324" s="12">
        <f t="shared" si="4"/>
        <v>7.2924000000000007</v>
      </c>
      <c r="I324">
        <v>0</v>
      </c>
      <c r="J324" s="46"/>
    </row>
    <row r="325" spans="1:10" ht="11.85" customHeight="1" outlineLevel="2">
      <c r="A325" s="28" t="s">
        <v>171</v>
      </c>
      <c r="B325" s="29" t="s">
        <v>172</v>
      </c>
      <c r="C325" s="29" t="s">
        <v>758</v>
      </c>
      <c r="D325" s="29" t="s">
        <v>101</v>
      </c>
      <c r="E325" s="12">
        <v>3078.8</v>
      </c>
      <c r="F325" s="12">
        <v>462</v>
      </c>
      <c r="G325" s="12">
        <v>6.66</v>
      </c>
      <c r="H325" s="12">
        <f t="shared" si="4"/>
        <v>5.8940999999999999</v>
      </c>
      <c r="I325">
        <v>0</v>
      </c>
      <c r="J325" s="46"/>
    </row>
    <row r="326" spans="1:10" ht="11.85" customHeight="1" outlineLevel="2">
      <c r="A326" s="28" t="s">
        <v>173</v>
      </c>
      <c r="B326" s="29" t="s">
        <v>174</v>
      </c>
      <c r="C326" s="29" t="s">
        <v>758</v>
      </c>
      <c r="D326" s="29" t="s">
        <v>101</v>
      </c>
      <c r="E326" s="12">
        <v>143169.98000000001</v>
      </c>
      <c r="F326" s="12">
        <v>135186</v>
      </c>
      <c r="G326" s="12">
        <v>1.06</v>
      </c>
      <c r="H326" s="13">
        <f t="shared" si="4"/>
        <v>0.93809999999999993</v>
      </c>
      <c r="I326">
        <v>0</v>
      </c>
      <c r="J326" s="46"/>
    </row>
    <row r="327" spans="1:10" ht="11.85" customHeight="1" outlineLevel="2">
      <c r="A327" s="28" t="s">
        <v>175</v>
      </c>
      <c r="B327" s="29" t="s">
        <v>176</v>
      </c>
      <c r="C327" s="29" t="s">
        <v>758</v>
      </c>
      <c r="D327" s="29" t="s">
        <v>101</v>
      </c>
      <c r="E327" s="12">
        <v>13402.49</v>
      </c>
      <c r="F327" s="12">
        <v>10480</v>
      </c>
      <c r="G327" s="12">
        <v>1.28</v>
      </c>
      <c r="H327" s="13">
        <f t="shared" si="4"/>
        <v>1.1328</v>
      </c>
      <c r="I327">
        <v>0</v>
      </c>
      <c r="J327" s="46"/>
    </row>
    <row r="328" spans="1:10" ht="11.85" customHeight="1" outlineLevel="2">
      <c r="A328" s="28" t="s">
        <v>177</v>
      </c>
      <c r="B328" s="29" t="s">
        <v>178</v>
      </c>
      <c r="C328" s="29" t="s">
        <v>758</v>
      </c>
      <c r="D328" s="29" t="s">
        <v>101</v>
      </c>
      <c r="E328" s="12">
        <v>5150.59</v>
      </c>
      <c r="F328" s="12">
        <v>6521</v>
      </c>
      <c r="G328" s="12">
        <v>0.79</v>
      </c>
      <c r="H328" s="13">
        <f t="shared" si="4"/>
        <v>0.69915000000000005</v>
      </c>
      <c r="I328">
        <v>0</v>
      </c>
      <c r="J328" s="46"/>
    </row>
    <row r="329" spans="1:10" ht="11.85" customHeight="1" outlineLevel="2">
      <c r="A329" s="28" t="s">
        <v>179</v>
      </c>
      <c r="B329" s="29" t="s">
        <v>180</v>
      </c>
      <c r="C329" s="29" t="s">
        <v>757</v>
      </c>
      <c r="D329" s="29" t="s">
        <v>101</v>
      </c>
      <c r="E329" s="12">
        <v>3683.24</v>
      </c>
      <c r="F329" s="12">
        <v>27.3</v>
      </c>
      <c r="G329" s="12">
        <v>134.91999999999999</v>
      </c>
      <c r="H329" s="12">
        <f t="shared" si="4"/>
        <v>119.40419999999997</v>
      </c>
      <c r="I329">
        <v>0</v>
      </c>
      <c r="J329" s="46"/>
    </row>
    <row r="330" spans="1:10" ht="11.85" customHeight="1" outlineLevel="2">
      <c r="A330" s="28" t="s">
        <v>181</v>
      </c>
      <c r="B330" s="29" t="s">
        <v>182</v>
      </c>
      <c r="C330" s="29" t="s">
        <v>758</v>
      </c>
      <c r="D330" s="29" t="s">
        <v>101</v>
      </c>
      <c r="E330" s="12">
        <v>2020</v>
      </c>
      <c r="F330" s="12">
        <v>2000</v>
      </c>
      <c r="G330" s="12">
        <v>1.01</v>
      </c>
      <c r="H330" s="13">
        <f t="shared" ref="H330:H345" si="5">G330*1.18*0.75</f>
        <v>0.89385000000000003</v>
      </c>
      <c r="I330">
        <v>0</v>
      </c>
      <c r="J330" s="46"/>
    </row>
    <row r="331" spans="1:10" ht="11.85" customHeight="1" outlineLevel="2">
      <c r="A331" s="28" t="s">
        <v>764</v>
      </c>
      <c r="B331" s="29" t="s">
        <v>765</v>
      </c>
      <c r="C331" s="29" t="s">
        <v>757</v>
      </c>
      <c r="D331" s="29" t="s">
        <v>101</v>
      </c>
      <c r="E331" s="12">
        <v>30932.6</v>
      </c>
      <c r="F331" s="12">
        <v>316</v>
      </c>
      <c r="G331" s="12">
        <v>97.89</v>
      </c>
      <c r="H331" s="12">
        <f t="shared" si="5"/>
        <v>86.632649999999998</v>
      </c>
      <c r="I331">
        <v>0</v>
      </c>
      <c r="J331" s="46"/>
    </row>
    <row r="332" spans="1:10" ht="11.85" customHeight="1" outlineLevel="2">
      <c r="A332" s="28" t="s">
        <v>183</v>
      </c>
      <c r="B332" s="29" t="s">
        <v>184</v>
      </c>
      <c r="C332" s="29" t="s">
        <v>757</v>
      </c>
      <c r="D332" s="29" t="s">
        <v>101</v>
      </c>
      <c r="E332" s="12">
        <v>690.19</v>
      </c>
      <c r="F332" s="12">
        <v>27.9</v>
      </c>
      <c r="G332" s="12">
        <v>24.74</v>
      </c>
      <c r="H332" s="12">
        <f t="shared" si="5"/>
        <v>21.8949</v>
      </c>
      <c r="I332">
        <v>0</v>
      </c>
      <c r="J332" s="46"/>
    </row>
    <row r="333" spans="1:10" ht="11.85" customHeight="1" outlineLevel="2">
      <c r="A333" s="28" t="s">
        <v>185</v>
      </c>
      <c r="B333" s="29" t="s">
        <v>186</v>
      </c>
      <c r="C333" s="29" t="s">
        <v>757</v>
      </c>
      <c r="D333" s="29" t="s">
        <v>101</v>
      </c>
      <c r="E333" s="12">
        <v>3982.1</v>
      </c>
      <c r="F333" s="12">
        <v>156.30000000000001</v>
      </c>
      <c r="G333" s="12">
        <v>25.48</v>
      </c>
      <c r="H333" s="12">
        <f t="shared" si="5"/>
        <v>22.549799999999998</v>
      </c>
      <c r="I333">
        <v>0</v>
      </c>
      <c r="J333" s="46"/>
    </row>
    <row r="334" spans="1:10" ht="22.35" customHeight="1" outlineLevel="2">
      <c r="A334" s="28" t="s">
        <v>187</v>
      </c>
      <c r="B334" s="29" t="s">
        <v>188</v>
      </c>
      <c r="C334" s="29" t="s">
        <v>757</v>
      </c>
      <c r="D334" s="29" t="s">
        <v>101</v>
      </c>
      <c r="E334" s="12">
        <v>24572.32</v>
      </c>
      <c r="F334" s="12">
        <v>248.2</v>
      </c>
      <c r="G334" s="12">
        <v>99</v>
      </c>
      <c r="H334" s="12">
        <f t="shared" si="5"/>
        <v>87.614999999999995</v>
      </c>
      <c r="I334">
        <v>0</v>
      </c>
      <c r="J334" s="46"/>
    </row>
    <row r="335" spans="1:10" ht="22.35" customHeight="1" outlineLevel="2">
      <c r="A335" s="28" t="s">
        <v>189</v>
      </c>
      <c r="B335" s="29" t="s">
        <v>190</v>
      </c>
      <c r="C335" s="29" t="s">
        <v>757</v>
      </c>
      <c r="D335" s="29" t="s">
        <v>101</v>
      </c>
      <c r="E335" s="12">
        <v>7375.41</v>
      </c>
      <c r="F335" s="12">
        <v>71.599999999999994</v>
      </c>
      <c r="G335" s="12">
        <v>103.01</v>
      </c>
      <c r="H335" s="12">
        <f t="shared" si="5"/>
        <v>91.163849999999996</v>
      </c>
      <c r="I335">
        <v>0</v>
      </c>
      <c r="J335" s="46"/>
    </row>
    <row r="336" spans="1:10" ht="22.35" customHeight="1" outlineLevel="2">
      <c r="A336" s="28" t="s">
        <v>852</v>
      </c>
      <c r="B336" s="29" t="s">
        <v>853</v>
      </c>
      <c r="C336" s="29" t="s">
        <v>757</v>
      </c>
      <c r="D336" s="29" t="s">
        <v>101</v>
      </c>
      <c r="E336" s="12">
        <v>7158.89</v>
      </c>
      <c r="F336" s="12">
        <v>75</v>
      </c>
      <c r="G336" s="12">
        <v>95.45</v>
      </c>
      <c r="H336" s="12">
        <f t="shared" si="5"/>
        <v>84.473250000000007</v>
      </c>
      <c r="I336">
        <v>0</v>
      </c>
      <c r="J336" s="46"/>
    </row>
    <row r="337" spans="1:10" ht="11.85" customHeight="1" outlineLevel="2">
      <c r="A337" s="28" t="s">
        <v>191</v>
      </c>
      <c r="B337" s="29" t="s">
        <v>192</v>
      </c>
      <c r="C337" s="29" t="s">
        <v>757</v>
      </c>
      <c r="D337" s="29" t="s">
        <v>101</v>
      </c>
      <c r="E337" s="12">
        <v>77854.52</v>
      </c>
      <c r="F337" s="12">
        <v>639.4</v>
      </c>
      <c r="G337" s="12">
        <v>121.76</v>
      </c>
      <c r="H337" s="12">
        <f t="shared" si="5"/>
        <v>107.7576</v>
      </c>
      <c r="I337">
        <v>0</v>
      </c>
      <c r="J337" s="46"/>
    </row>
    <row r="338" spans="1:10" ht="11.85" customHeight="1" outlineLevel="2">
      <c r="A338" s="28" t="s">
        <v>193</v>
      </c>
      <c r="B338" s="29" t="s">
        <v>194</v>
      </c>
      <c r="C338" s="29" t="s">
        <v>757</v>
      </c>
      <c r="D338" s="29" t="s">
        <v>101</v>
      </c>
      <c r="E338" s="12">
        <v>1486.37</v>
      </c>
      <c r="F338" s="12">
        <v>20.5</v>
      </c>
      <c r="G338" s="12">
        <v>72.510000000000005</v>
      </c>
      <c r="H338" s="12">
        <f t="shared" si="5"/>
        <v>64.171350000000004</v>
      </c>
      <c r="I338">
        <v>0</v>
      </c>
      <c r="J338" s="46"/>
    </row>
    <row r="339" spans="1:10" ht="11.85" customHeight="1" outlineLevel="2">
      <c r="A339" s="28" t="s">
        <v>195</v>
      </c>
      <c r="B339" s="29" t="s">
        <v>196</v>
      </c>
      <c r="C339" s="29" t="s">
        <v>757</v>
      </c>
      <c r="D339" s="29" t="s">
        <v>101</v>
      </c>
      <c r="E339" s="12">
        <v>11184.71</v>
      </c>
      <c r="F339" s="12">
        <v>142.1</v>
      </c>
      <c r="G339" s="12">
        <v>78.709999999999994</v>
      </c>
      <c r="H339" s="12">
        <f t="shared" si="5"/>
        <v>69.658349999999999</v>
      </c>
      <c r="I339">
        <v>0</v>
      </c>
      <c r="J339" s="46"/>
    </row>
    <row r="340" spans="1:10" ht="11.85" customHeight="1" outlineLevel="2">
      <c r="A340" s="28" t="s">
        <v>197</v>
      </c>
      <c r="B340" s="29" t="s">
        <v>198</v>
      </c>
      <c r="C340" s="29" t="s">
        <v>757</v>
      </c>
      <c r="D340" s="29" t="s">
        <v>101</v>
      </c>
      <c r="E340" s="12">
        <v>11925.23</v>
      </c>
      <c r="F340" s="12">
        <v>150.80000000000001</v>
      </c>
      <c r="G340" s="12">
        <v>79.08</v>
      </c>
      <c r="H340" s="12">
        <f t="shared" si="5"/>
        <v>69.985799999999998</v>
      </c>
      <c r="I340">
        <v>0</v>
      </c>
      <c r="J340" s="46"/>
    </row>
    <row r="341" spans="1:10" ht="11.85" customHeight="1" outlineLevel="2">
      <c r="A341" s="28" t="s">
        <v>199</v>
      </c>
      <c r="B341" s="29" t="s">
        <v>200</v>
      </c>
      <c r="C341" s="29" t="s">
        <v>757</v>
      </c>
      <c r="D341" s="29" t="s">
        <v>101</v>
      </c>
      <c r="E341" s="12">
        <v>12664.1</v>
      </c>
      <c r="F341" s="12">
        <v>124.9</v>
      </c>
      <c r="G341" s="12">
        <v>101.39</v>
      </c>
      <c r="H341" s="12">
        <f t="shared" si="5"/>
        <v>89.730149999999995</v>
      </c>
      <c r="I341">
        <v>0</v>
      </c>
      <c r="J341" s="46"/>
    </row>
    <row r="342" spans="1:10" ht="11.85" customHeight="1" outlineLevel="2">
      <c r="A342" s="28" t="s">
        <v>201</v>
      </c>
      <c r="B342" s="29" t="s">
        <v>202</v>
      </c>
      <c r="C342" s="29" t="s">
        <v>757</v>
      </c>
      <c r="D342" s="29" t="s">
        <v>101</v>
      </c>
      <c r="E342" s="12">
        <v>24061.47</v>
      </c>
      <c r="F342" s="12">
        <v>233.5</v>
      </c>
      <c r="G342" s="12">
        <v>103.05</v>
      </c>
      <c r="H342" s="12">
        <f t="shared" si="5"/>
        <v>91.199249999999992</v>
      </c>
      <c r="I342">
        <v>0</v>
      </c>
      <c r="J342" s="46"/>
    </row>
    <row r="343" spans="1:10" ht="11.85" customHeight="1" outlineLevel="2">
      <c r="A343" s="28" t="s">
        <v>203</v>
      </c>
      <c r="B343" s="29" t="s">
        <v>204</v>
      </c>
      <c r="C343" s="29" t="s">
        <v>757</v>
      </c>
      <c r="D343" s="29" t="s">
        <v>101</v>
      </c>
      <c r="E343" s="12">
        <v>2357.88</v>
      </c>
      <c r="F343" s="12">
        <v>21</v>
      </c>
      <c r="G343" s="12">
        <v>112.28</v>
      </c>
      <c r="H343" s="12">
        <f t="shared" si="5"/>
        <v>99.367799999999988</v>
      </c>
      <c r="I343">
        <v>0</v>
      </c>
      <c r="J343" s="46"/>
    </row>
    <row r="344" spans="1:10" ht="11.85" customHeight="1" outlineLevel="2">
      <c r="A344" s="28" t="s">
        <v>205</v>
      </c>
      <c r="B344" s="29" t="s">
        <v>206</v>
      </c>
      <c r="C344" s="29" t="s">
        <v>758</v>
      </c>
      <c r="D344" s="29" t="s">
        <v>101</v>
      </c>
      <c r="E344" s="12">
        <v>1669.1</v>
      </c>
      <c r="F344" s="12">
        <v>748</v>
      </c>
      <c r="G344" s="12">
        <v>2.23</v>
      </c>
      <c r="H344" s="38">
        <f t="shared" si="5"/>
        <v>1.9735499999999999</v>
      </c>
      <c r="I344">
        <v>0</v>
      </c>
      <c r="J344" s="46"/>
    </row>
    <row r="345" spans="1:10" ht="11.85" customHeight="1" outlineLevel="2">
      <c r="A345" s="28" t="s">
        <v>207</v>
      </c>
      <c r="B345" s="29" t="s">
        <v>208</v>
      </c>
      <c r="C345" s="29" t="s">
        <v>758</v>
      </c>
      <c r="D345" s="29" t="s">
        <v>101</v>
      </c>
      <c r="E345" s="12">
        <v>4058.82</v>
      </c>
      <c r="F345" s="12">
        <v>3321</v>
      </c>
      <c r="G345" s="12">
        <v>1.22</v>
      </c>
      <c r="H345" s="13">
        <f t="shared" si="5"/>
        <v>1.0796999999999999</v>
      </c>
      <c r="I345">
        <v>0</v>
      </c>
      <c r="J345" s="46"/>
    </row>
    <row r="346" spans="1:10" s="52" customFormat="1" ht="13.35" customHeight="1">
      <c r="A346" s="47" t="s">
        <v>593</v>
      </c>
      <c r="B346" s="48"/>
      <c r="C346" s="48"/>
      <c r="D346" s="48"/>
      <c r="E346" s="49"/>
      <c r="F346" s="50"/>
      <c r="G346" s="50"/>
      <c r="H346" s="51"/>
      <c r="I346" s="52">
        <v>0</v>
      </c>
      <c r="J346" s="53"/>
    </row>
    <row r="347" spans="1:10" ht="11.85" customHeight="1" outlineLevel="1">
      <c r="A347" s="25" t="s">
        <v>854</v>
      </c>
      <c r="B347" s="26"/>
      <c r="C347" s="26"/>
      <c r="D347" s="26"/>
      <c r="E347" s="27"/>
      <c r="F347" s="11"/>
      <c r="G347" s="11"/>
      <c r="H347" s="35"/>
      <c r="I347">
        <v>0</v>
      </c>
      <c r="J347" s="46"/>
    </row>
    <row r="348" spans="1:10" ht="11.85" customHeight="1" outlineLevel="2">
      <c r="A348" s="28" t="s">
        <v>1553</v>
      </c>
      <c r="B348" s="29" t="s">
        <v>1554</v>
      </c>
      <c r="C348" s="29" t="s">
        <v>791</v>
      </c>
      <c r="D348" s="29" t="s">
        <v>854</v>
      </c>
      <c r="E348" s="12">
        <v>17253.240000000002</v>
      </c>
      <c r="F348" s="12">
        <v>15</v>
      </c>
      <c r="G348" s="12">
        <v>1150.22</v>
      </c>
      <c r="H348" s="12">
        <f>G348*1.18/2</f>
        <v>678.62979999999993</v>
      </c>
      <c r="I348">
        <v>0</v>
      </c>
      <c r="J348" s="46"/>
    </row>
    <row r="349" spans="1:10" ht="11.85" customHeight="1" outlineLevel="2">
      <c r="A349" s="28" t="s">
        <v>1555</v>
      </c>
      <c r="B349" s="29" t="s">
        <v>1556</v>
      </c>
      <c r="C349" s="29" t="s">
        <v>791</v>
      </c>
      <c r="D349" s="29" t="s">
        <v>854</v>
      </c>
      <c r="E349" s="12">
        <v>8710.99</v>
      </c>
      <c r="F349" s="12">
        <v>15</v>
      </c>
      <c r="G349" s="12">
        <v>580.73</v>
      </c>
      <c r="H349" s="12">
        <f t="shared" ref="H349:H412" si="6">G349*1.18/2</f>
        <v>342.63069999999999</v>
      </c>
      <c r="I349">
        <v>0</v>
      </c>
      <c r="J349" s="46"/>
    </row>
    <row r="350" spans="1:10" ht="11.85" customHeight="1" outlineLevel="2">
      <c r="A350" s="28" t="s">
        <v>1557</v>
      </c>
      <c r="B350" s="29" t="s">
        <v>1558</v>
      </c>
      <c r="C350" s="29" t="s">
        <v>791</v>
      </c>
      <c r="D350" s="29" t="s">
        <v>854</v>
      </c>
      <c r="E350" s="12">
        <v>19474.53</v>
      </c>
      <c r="F350" s="12">
        <v>11.75</v>
      </c>
      <c r="G350" s="12">
        <v>1657.41</v>
      </c>
      <c r="H350" s="12">
        <f t="shared" si="6"/>
        <v>977.87189999999998</v>
      </c>
      <c r="I350">
        <v>0</v>
      </c>
      <c r="J350" s="46"/>
    </row>
    <row r="351" spans="1:10" ht="11.85" customHeight="1" outlineLevel="2">
      <c r="A351" s="28" t="s">
        <v>1559</v>
      </c>
      <c r="B351" s="29" t="s">
        <v>1560</v>
      </c>
      <c r="C351" s="29" t="s">
        <v>791</v>
      </c>
      <c r="D351" s="29" t="s">
        <v>854</v>
      </c>
      <c r="E351" s="12">
        <v>27620.45</v>
      </c>
      <c r="F351" s="12">
        <v>12</v>
      </c>
      <c r="G351" s="12">
        <v>2301.6999999999998</v>
      </c>
      <c r="H351" s="12">
        <f t="shared" si="6"/>
        <v>1358.0029999999999</v>
      </c>
      <c r="I351">
        <v>0</v>
      </c>
      <c r="J351" s="46"/>
    </row>
    <row r="352" spans="1:10" ht="11.85" customHeight="1" outlineLevel="2">
      <c r="A352" s="28" t="s">
        <v>1561</v>
      </c>
      <c r="B352" s="29" t="s">
        <v>1562</v>
      </c>
      <c r="C352" s="29" t="s">
        <v>791</v>
      </c>
      <c r="D352" s="29" t="s">
        <v>854</v>
      </c>
      <c r="E352" s="12">
        <v>2731.42</v>
      </c>
      <c r="F352" s="12">
        <v>10</v>
      </c>
      <c r="G352" s="12">
        <v>273.14</v>
      </c>
      <c r="H352" s="12">
        <f t="shared" si="6"/>
        <v>161.15259999999998</v>
      </c>
      <c r="I352">
        <v>0</v>
      </c>
      <c r="J352" s="46"/>
    </row>
    <row r="353" spans="1:10" ht="11.85" customHeight="1" outlineLevel="2">
      <c r="A353" s="28" t="s">
        <v>1563</v>
      </c>
      <c r="B353" s="29" t="s">
        <v>1564</v>
      </c>
      <c r="C353" s="29" t="s">
        <v>757</v>
      </c>
      <c r="D353" s="29" t="s">
        <v>854</v>
      </c>
      <c r="E353" s="12">
        <v>1834.06</v>
      </c>
      <c r="F353" s="12">
        <v>21</v>
      </c>
      <c r="G353" s="12">
        <v>87.34</v>
      </c>
      <c r="H353" s="12">
        <f t="shared" si="6"/>
        <v>51.5306</v>
      </c>
      <c r="I353">
        <v>0</v>
      </c>
      <c r="J353" s="46"/>
    </row>
    <row r="354" spans="1:10" ht="11.85" customHeight="1" outlineLevel="2">
      <c r="A354" s="28" t="s">
        <v>1565</v>
      </c>
      <c r="B354" s="29" t="s">
        <v>1566</v>
      </c>
      <c r="C354" s="29" t="s">
        <v>758</v>
      </c>
      <c r="D354" s="29" t="s">
        <v>854</v>
      </c>
      <c r="E354" s="12">
        <v>9329.27</v>
      </c>
      <c r="F354" s="12">
        <v>5</v>
      </c>
      <c r="G354" s="12">
        <v>1865.85</v>
      </c>
      <c r="H354" s="12">
        <f t="shared" si="6"/>
        <v>1100.8515</v>
      </c>
      <c r="I354">
        <v>0</v>
      </c>
      <c r="J354" s="46"/>
    </row>
    <row r="355" spans="1:10" ht="11.85" customHeight="1" outlineLevel="2">
      <c r="A355" s="28" t="s">
        <v>1567</v>
      </c>
      <c r="B355" s="29" t="s">
        <v>1568</v>
      </c>
      <c r="C355" s="29" t="s">
        <v>757</v>
      </c>
      <c r="D355" s="29" t="s">
        <v>854</v>
      </c>
      <c r="E355" s="12">
        <v>9941.69</v>
      </c>
      <c r="F355" s="12">
        <v>116.2</v>
      </c>
      <c r="G355" s="12">
        <v>85.56</v>
      </c>
      <c r="H355" s="12">
        <f t="shared" si="6"/>
        <v>50.480399999999996</v>
      </c>
      <c r="I355">
        <v>0</v>
      </c>
      <c r="J355" s="46"/>
    </row>
    <row r="356" spans="1:10" ht="11.85" customHeight="1" outlineLevel="2">
      <c r="A356" s="28" t="s">
        <v>1569</v>
      </c>
      <c r="B356" s="29" t="s">
        <v>1570</v>
      </c>
      <c r="C356" s="29" t="s">
        <v>758</v>
      </c>
      <c r="D356" s="29" t="s">
        <v>854</v>
      </c>
      <c r="E356" s="12">
        <v>6493.53</v>
      </c>
      <c r="F356" s="12">
        <v>100</v>
      </c>
      <c r="G356" s="12">
        <v>64.94</v>
      </c>
      <c r="H356" s="12">
        <f t="shared" si="6"/>
        <v>38.314599999999999</v>
      </c>
      <c r="I356">
        <v>0</v>
      </c>
      <c r="J356" s="46"/>
    </row>
    <row r="357" spans="1:10" ht="11.85" customHeight="1" outlineLevel="2">
      <c r="A357" s="28" t="s">
        <v>1571</v>
      </c>
      <c r="B357" s="29" t="s">
        <v>1572</v>
      </c>
      <c r="C357" s="29" t="s">
        <v>758</v>
      </c>
      <c r="D357" s="29" t="s">
        <v>854</v>
      </c>
      <c r="E357" s="12">
        <v>132151.70000000001</v>
      </c>
      <c r="F357" s="12">
        <v>16.5</v>
      </c>
      <c r="G357" s="12">
        <v>8009.19</v>
      </c>
      <c r="H357" s="12">
        <f t="shared" si="6"/>
        <v>4725.4220999999998</v>
      </c>
      <c r="I357">
        <v>0</v>
      </c>
      <c r="J357" s="46"/>
    </row>
    <row r="358" spans="1:10" ht="11.85" customHeight="1" outlineLevel="2">
      <c r="A358" s="28" t="s">
        <v>1573</v>
      </c>
      <c r="B358" s="29" t="s">
        <v>1574</v>
      </c>
      <c r="C358" s="29" t="s">
        <v>774</v>
      </c>
      <c r="D358" s="29" t="s">
        <v>854</v>
      </c>
      <c r="E358" s="12">
        <v>55342.7</v>
      </c>
      <c r="F358" s="12">
        <v>72</v>
      </c>
      <c r="G358" s="12">
        <v>768.65</v>
      </c>
      <c r="H358" s="12">
        <f t="shared" si="6"/>
        <v>453.50349999999997</v>
      </c>
      <c r="I358">
        <v>0</v>
      </c>
      <c r="J358" s="46"/>
    </row>
    <row r="359" spans="1:10" ht="22.35" customHeight="1" outlineLevel="2">
      <c r="A359" s="28" t="s">
        <v>1575</v>
      </c>
      <c r="B359" s="29" t="s">
        <v>1576</v>
      </c>
      <c r="C359" s="29" t="s">
        <v>774</v>
      </c>
      <c r="D359" s="29" t="s">
        <v>854</v>
      </c>
      <c r="E359" s="12">
        <v>52450.239999999998</v>
      </c>
      <c r="F359" s="12">
        <v>858.32</v>
      </c>
      <c r="G359" s="12">
        <v>61.11</v>
      </c>
      <c r="H359" s="12">
        <f t="shared" si="6"/>
        <v>36.054899999999996</v>
      </c>
      <c r="I359">
        <v>0</v>
      </c>
      <c r="J359" s="46"/>
    </row>
    <row r="360" spans="1:10" ht="22.35" customHeight="1" outlineLevel="2">
      <c r="A360" s="28" t="s">
        <v>1577</v>
      </c>
      <c r="B360" s="29" t="s">
        <v>1578</v>
      </c>
      <c r="C360" s="29" t="s">
        <v>758</v>
      </c>
      <c r="D360" s="29" t="s">
        <v>854</v>
      </c>
      <c r="E360" s="12">
        <v>4921.4799999999996</v>
      </c>
      <c r="F360" s="12">
        <v>600</v>
      </c>
      <c r="G360" s="12">
        <v>8.1999999999999993</v>
      </c>
      <c r="H360" s="12">
        <f t="shared" si="6"/>
        <v>4.8379999999999992</v>
      </c>
      <c r="I360">
        <v>0</v>
      </c>
      <c r="J360" s="46"/>
    </row>
    <row r="361" spans="1:10" ht="11.85" customHeight="1" outlineLevel="2">
      <c r="A361" s="28" t="s">
        <v>1579</v>
      </c>
      <c r="B361" s="29" t="s">
        <v>1580</v>
      </c>
      <c r="C361" s="29" t="s">
        <v>758</v>
      </c>
      <c r="D361" s="29" t="s">
        <v>854</v>
      </c>
      <c r="E361" s="12">
        <v>5805.32</v>
      </c>
      <c r="F361" s="12">
        <v>210</v>
      </c>
      <c r="G361" s="12">
        <v>27.64</v>
      </c>
      <c r="H361" s="12">
        <f t="shared" si="6"/>
        <v>16.307600000000001</v>
      </c>
      <c r="I361">
        <v>0</v>
      </c>
      <c r="J361" s="46"/>
    </row>
    <row r="362" spans="1:10" ht="22.35" customHeight="1" outlineLevel="2">
      <c r="A362" s="28" t="s">
        <v>1581</v>
      </c>
      <c r="B362" s="29" t="s">
        <v>1582</v>
      </c>
      <c r="C362" s="29" t="s">
        <v>758</v>
      </c>
      <c r="D362" s="29" t="s">
        <v>854</v>
      </c>
      <c r="E362" s="12">
        <v>941.46</v>
      </c>
      <c r="F362" s="12">
        <v>90</v>
      </c>
      <c r="G362" s="12">
        <v>10.46</v>
      </c>
      <c r="H362" s="12">
        <f t="shared" si="6"/>
        <v>6.1714000000000002</v>
      </c>
      <c r="I362">
        <v>0</v>
      </c>
      <c r="J362" s="46"/>
    </row>
    <row r="363" spans="1:10" ht="11.85" customHeight="1" outlineLevel="2">
      <c r="A363" s="28" t="s">
        <v>1583</v>
      </c>
      <c r="B363" s="29" t="s">
        <v>1584</v>
      </c>
      <c r="C363" s="29" t="s">
        <v>758</v>
      </c>
      <c r="D363" s="29" t="s">
        <v>854</v>
      </c>
      <c r="E363" s="12">
        <v>4629.41</v>
      </c>
      <c r="F363" s="12">
        <v>250</v>
      </c>
      <c r="G363" s="12">
        <v>18.52</v>
      </c>
      <c r="H363" s="12">
        <f t="shared" si="6"/>
        <v>10.926799999999998</v>
      </c>
      <c r="I363">
        <v>0</v>
      </c>
      <c r="J363" s="46"/>
    </row>
    <row r="364" spans="1:10" ht="11.85" customHeight="1" outlineLevel="2">
      <c r="A364" s="28" t="s">
        <v>1585</v>
      </c>
      <c r="B364" s="29" t="s">
        <v>1586</v>
      </c>
      <c r="C364" s="29" t="s">
        <v>758</v>
      </c>
      <c r="D364" s="29" t="s">
        <v>854</v>
      </c>
      <c r="E364" s="12">
        <v>1240.3800000000001</v>
      </c>
      <c r="F364" s="12">
        <v>83</v>
      </c>
      <c r="G364" s="12">
        <v>14.94</v>
      </c>
      <c r="H364" s="12">
        <f t="shared" si="6"/>
        <v>8.8145999999999987</v>
      </c>
      <c r="I364">
        <v>0</v>
      </c>
      <c r="J364" s="46"/>
    </row>
    <row r="365" spans="1:10" ht="11.85" customHeight="1" outlineLevel="2">
      <c r="A365" s="28" t="s">
        <v>1587</v>
      </c>
      <c r="B365" s="29" t="s">
        <v>1588</v>
      </c>
      <c r="C365" s="29" t="s">
        <v>758</v>
      </c>
      <c r="D365" s="29" t="s">
        <v>854</v>
      </c>
      <c r="E365" s="12">
        <v>1590</v>
      </c>
      <c r="F365" s="12">
        <v>2500</v>
      </c>
      <c r="G365" s="12">
        <v>0.64</v>
      </c>
      <c r="H365" s="13">
        <f t="shared" si="6"/>
        <v>0.37759999999999999</v>
      </c>
      <c r="I365">
        <v>0</v>
      </c>
      <c r="J365" s="46"/>
    </row>
    <row r="366" spans="1:10" ht="11.85" customHeight="1" outlineLevel="2">
      <c r="A366" s="28" t="s">
        <v>249</v>
      </c>
      <c r="B366" s="29" t="s">
        <v>250</v>
      </c>
      <c r="C366" s="29" t="s">
        <v>758</v>
      </c>
      <c r="D366" s="29" t="s">
        <v>854</v>
      </c>
      <c r="E366" s="12">
        <v>1352.67</v>
      </c>
      <c r="F366" s="12">
        <v>20</v>
      </c>
      <c r="G366" s="12">
        <v>67.63</v>
      </c>
      <c r="H366" s="12">
        <f t="shared" si="6"/>
        <v>39.901699999999998</v>
      </c>
      <c r="I366">
        <v>0</v>
      </c>
      <c r="J366" s="46"/>
    </row>
    <row r="367" spans="1:10" ht="11.85" customHeight="1" outlineLevel="2">
      <c r="A367" s="28" t="s">
        <v>251</v>
      </c>
      <c r="B367" s="29" t="s">
        <v>252</v>
      </c>
      <c r="C367" s="29" t="s">
        <v>758</v>
      </c>
      <c r="D367" s="29" t="s">
        <v>854</v>
      </c>
      <c r="E367" s="12">
        <v>132412.49</v>
      </c>
      <c r="F367" s="12">
        <v>399</v>
      </c>
      <c r="G367" s="12">
        <v>331.86</v>
      </c>
      <c r="H367" s="12">
        <f t="shared" si="6"/>
        <v>195.79740000000001</v>
      </c>
      <c r="I367">
        <v>0</v>
      </c>
      <c r="J367" s="46"/>
    </row>
    <row r="368" spans="1:10" ht="11.85" customHeight="1" outlineLevel="2">
      <c r="A368" s="28" t="s">
        <v>253</v>
      </c>
      <c r="B368" s="29" t="s">
        <v>254</v>
      </c>
      <c r="C368" s="29" t="s">
        <v>758</v>
      </c>
      <c r="D368" s="29" t="s">
        <v>854</v>
      </c>
      <c r="E368" s="12">
        <v>121884.58</v>
      </c>
      <c r="F368" s="12">
        <v>720</v>
      </c>
      <c r="G368" s="12">
        <v>169.28</v>
      </c>
      <c r="H368" s="12">
        <f t="shared" si="6"/>
        <v>99.875199999999992</v>
      </c>
      <c r="I368">
        <v>0</v>
      </c>
      <c r="J368" s="46"/>
    </row>
    <row r="369" spans="1:10" ht="11.85" customHeight="1" outlineLevel="2">
      <c r="A369" s="28" t="s">
        <v>255</v>
      </c>
      <c r="B369" s="29" t="s">
        <v>256</v>
      </c>
      <c r="C369" s="29" t="s">
        <v>758</v>
      </c>
      <c r="D369" s="29" t="s">
        <v>854</v>
      </c>
      <c r="E369" s="12">
        <v>15973.48</v>
      </c>
      <c r="F369" s="12">
        <v>199</v>
      </c>
      <c r="G369" s="12">
        <v>80.27</v>
      </c>
      <c r="H369" s="12">
        <f t="shared" si="6"/>
        <v>47.359299999999998</v>
      </c>
      <c r="I369">
        <v>0</v>
      </c>
      <c r="J369" s="46"/>
    </row>
    <row r="370" spans="1:10" ht="11.85" customHeight="1" outlineLevel="2">
      <c r="A370" s="28" t="s">
        <v>257</v>
      </c>
      <c r="B370" s="29" t="s">
        <v>258</v>
      </c>
      <c r="C370" s="29" t="s">
        <v>758</v>
      </c>
      <c r="D370" s="29" t="s">
        <v>854</v>
      </c>
      <c r="E370" s="12">
        <v>13829.07</v>
      </c>
      <c r="F370" s="12">
        <v>29</v>
      </c>
      <c r="G370" s="12">
        <v>476.86</v>
      </c>
      <c r="H370" s="12">
        <f t="shared" si="6"/>
        <v>281.34739999999999</v>
      </c>
      <c r="I370">
        <v>0</v>
      </c>
      <c r="J370" s="46"/>
    </row>
    <row r="371" spans="1:10" ht="11.85" customHeight="1" outlineLevel="2">
      <c r="A371" s="28" t="s">
        <v>259</v>
      </c>
      <c r="B371" s="29" t="s">
        <v>260</v>
      </c>
      <c r="C371" s="29" t="s">
        <v>758</v>
      </c>
      <c r="D371" s="29" t="s">
        <v>854</v>
      </c>
      <c r="E371" s="12">
        <v>57261.13</v>
      </c>
      <c r="F371" s="12">
        <v>87</v>
      </c>
      <c r="G371" s="12">
        <v>658.17</v>
      </c>
      <c r="H371" s="12">
        <f t="shared" si="6"/>
        <v>388.32029999999997</v>
      </c>
      <c r="I371">
        <v>0</v>
      </c>
      <c r="J371" s="46"/>
    </row>
    <row r="372" spans="1:10" ht="11.85" customHeight="1" outlineLevel="2">
      <c r="A372" s="28" t="s">
        <v>261</v>
      </c>
      <c r="B372" s="29" t="s">
        <v>262</v>
      </c>
      <c r="C372" s="29" t="s">
        <v>758</v>
      </c>
      <c r="D372" s="29" t="s">
        <v>854</v>
      </c>
      <c r="E372" s="12">
        <v>15793.85</v>
      </c>
      <c r="F372" s="12">
        <v>40</v>
      </c>
      <c r="G372" s="12">
        <v>394.85</v>
      </c>
      <c r="H372" s="12">
        <f t="shared" si="6"/>
        <v>232.9615</v>
      </c>
      <c r="I372">
        <v>0</v>
      </c>
      <c r="J372" s="46"/>
    </row>
    <row r="373" spans="1:10" ht="11.85" customHeight="1" outlineLevel="2">
      <c r="A373" s="28" t="s">
        <v>263</v>
      </c>
      <c r="B373" s="29" t="s">
        <v>264</v>
      </c>
      <c r="C373" s="29" t="s">
        <v>758</v>
      </c>
      <c r="D373" s="29" t="s">
        <v>854</v>
      </c>
      <c r="E373" s="12">
        <v>39249.93</v>
      </c>
      <c r="F373" s="12">
        <v>468</v>
      </c>
      <c r="G373" s="12">
        <v>83.87</v>
      </c>
      <c r="H373" s="12">
        <f t="shared" si="6"/>
        <v>49.4833</v>
      </c>
      <c r="I373">
        <v>0</v>
      </c>
      <c r="J373" s="46"/>
    </row>
    <row r="374" spans="1:10" ht="11.85" customHeight="1" outlineLevel="2">
      <c r="A374" s="28" t="s">
        <v>265</v>
      </c>
      <c r="B374" s="29" t="s">
        <v>266</v>
      </c>
      <c r="C374" s="29" t="s">
        <v>758</v>
      </c>
      <c r="D374" s="29" t="s">
        <v>854</v>
      </c>
      <c r="E374" s="12">
        <v>39753.129999999997</v>
      </c>
      <c r="F374" s="12">
        <v>474</v>
      </c>
      <c r="G374" s="12">
        <v>83.87</v>
      </c>
      <c r="H374" s="12">
        <f t="shared" si="6"/>
        <v>49.4833</v>
      </c>
      <c r="I374">
        <v>0</v>
      </c>
      <c r="J374" s="46"/>
    </row>
    <row r="375" spans="1:10" ht="11.85" customHeight="1" outlineLevel="2">
      <c r="A375" s="28" t="s">
        <v>267</v>
      </c>
      <c r="B375" s="29" t="s">
        <v>268</v>
      </c>
      <c r="C375" s="29" t="s">
        <v>758</v>
      </c>
      <c r="D375" s="29" t="s">
        <v>854</v>
      </c>
      <c r="E375" s="12">
        <v>44488.19</v>
      </c>
      <c r="F375" s="12">
        <v>65</v>
      </c>
      <c r="G375" s="12">
        <v>684.43</v>
      </c>
      <c r="H375" s="12">
        <f t="shared" si="6"/>
        <v>403.81369999999993</v>
      </c>
      <c r="I375">
        <v>0</v>
      </c>
      <c r="J375" s="46"/>
    </row>
    <row r="376" spans="1:10" ht="11.85" customHeight="1" outlineLevel="2">
      <c r="A376" s="28" t="s">
        <v>269</v>
      </c>
      <c r="B376" s="29" t="s">
        <v>270</v>
      </c>
      <c r="C376" s="29" t="s">
        <v>758</v>
      </c>
      <c r="D376" s="29" t="s">
        <v>854</v>
      </c>
      <c r="E376" s="12">
        <v>34855.14</v>
      </c>
      <c r="F376" s="12">
        <v>45</v>
      </c>
      <c r="G376" s="12">
        <v>774.56</v>
      </c>
      <c r="H376" s="12">
        <f t="shared" si="6"/>
        <v>456.99039999999997</v>
      </c>
      <c r="I376">
        <v>0</v>
      </c>
      <c r="J376" s="46"/>
    </row>
    <row r="377" spans="1:10" ht="11.85" customHeight="1" outlineLevel="1">
      <c r="A377" s="25" t="s">
        <v>1092</v>
      </c>
      <c r="B377" s="26"/>
      <c r="C377" s="26"/>
      <c r="D377" s="26"/>
      <c r="E377" s="27"/>
      <c r="F377" s="11"/>
      <c r="G377" s="11"/>
      <c r="H377" s="12">
        <f t="shared" si="6"/>
        <v>0</v>
      </c>
      <c r="I377">
        <v>0</v>
      </c>
      <c r="J377" s="46"/>
    </row>
    <row r="378" spans="1:10" ht="11.85" customHeight="1" outlineLevel="2">
      <c r="A378" s="28" t="s">
        <v>271</v>
      </c>
      <c r="B378" s="29" t="s">
        <v>272</v>
      </c>
      <c r="C378" s="29" t="s">
        <v>758</v>
      </c>
      <c r="D378" s="29" t="s">
        <v>1092</v>
      </c>
      <c r="E378" s="12">
        <v>1638.54</v>
      </c>
      <c r="F378" s="12">
        <v>4</v>
      </c>
      <c r="G378" s="12">
        <v>409.64</v>
      </c>
      <c r="H378" s="12">
        <f t="shared" si="6"/>
        <v>241.68759999999997</v>
      </c>
      <c r="I378">
        <v>0</v>
      </c>
      <c r="J378" s="46"/>
    </row>
    <row r="379" spans="1:10" ht="11.85" customHeight="1" outlineLevel="2">
      <c r="A379" s="28" t="s">
        <v>217</v>
      </c>
      <c r="B379" s="29" t="s">
        <v>218</v>
      </c>
      <c r="C379" s="29" t="s">
        <v>758</v>
      </c>
      <c r="D379" s="29" t="s">
        <v>1092</v>
      </c>
      <c r="E379" s="12">
        <v>1786.11</v>
      </c>
      <c r="F379" s="12">
        <v>57</v>
      </c>
      <c r="G379" s="12">
        <v>31.34</v>
      </c>
      <c r="H379" s="12">
        <f t="shared" si="6"/>
        <v>18.490600000000001</v>
      </c>
      <c r="I379">
        <v>16</v>
      </c>
      <c r="J379" s="46"/>
    </row>
    <row r="380" spans="1:10" ht="11.85" customHeight="1" outlineLevel="2">
      <c r="A380" s="28" t="s">
        <v>273</v>
      </c>
      <c r="B380" s="29" t="s">
        <v>274</v>
      </c>
      <c r="C380" s="29" t="s">
        <v>758</v>
      </c>
      <c r="D380" s="29" t="s">
        <v>1092</v>
      </c>
      <c r="E380" s="12">
        <v>7193.61</v>
      </c>
      <c r="F380" s="12">
        <v>200</v>
      </c>
      <c r="G380" s="12">
        <v>35.97</v>
      </c>
      <c r="H380" s="12">
        <f t="shared" si="6"/>
        <v>21.222299999999997</v>
      </c>
      <c r="I380">
        <v>0</v>
      </c>
      <c r="J380" s="46"/>
    </row>
    <row r="381" spans="1:10" ht="11.85" customHeight="1" outlineLevel="2">
      <c r="A381" s="28" t="s">
        <v>275</v>
      </c>
      <c r="B381" s="29" t="s">
        <v>276</v>
      </c>
      <c r="C381" s="29" t="s">
        <v>758</v>
      </c>
      <c r="D381" s="29" t="s">
        <v>1092</v>
      </c>
      <c r="E381" s="12">
        <v>634.73</v>
      </c>
      <c r="F381" s="12">
        <v>1</v>
      </c>
      <c r="G381" s="12">
        <v>634.73</v>
      </c>
      <c r="H381" s="12">
        <f t="shared" si="6"/>
        <v>374.4907</v>
      </c>
      <c r="I381">
        <v>0</v>
      </c>
      <c r="J381" s="46"/>
    </row>
    <row r="382" spans="1:10" ht="22.35" customHeight="1" outlineLevel="2">
      <c r="A382" s="28" t="s">
        <v>277</v>
      </c>
      <c r="B382" s="29" t="s">
        <v>278</v>
      </c>
      <c r="C382" s="29" t="s">
        <v>758</v>
      </c>
      <c r="D382" s="29" t="s">
        <v>1092</v>
      </c>
      <c r="E382" s="12">
        <v>5818.83</v>
      </c>
      <c r="F382" s="12">
        <v>64</v>
      </c>
      <c r="G382" s="12">
        <v>90.92</v>
      </c>
      <c r="H382" s="12">
        <f t="shared" si="6"/>
        <v>53.642800000000001</v>
      </c>
      <c r="I382">
        <v>0</v>
      </c>
      <c r="J382" s="46"/>
    </row>
    <row r="383" spans="1:10" ht="11.85" customHeight="1" outlineLevel="2">
      <c r="A383" s="28" t="s">
        <v>279</v>
      </c>
      <c r="B383" s="29" t="s">
        <v>280</v>
      </c>
      <c r="C383" s="29" t="s">
        <v>758</v>
      </c>
      <c r="D383" s="29" t="s">
        <v>1092</v>
      </c>
      <c r="E383" s="12">
        <v>17329.59</v>
      </c>
      <c r="F383" s="12">
        <v>529</v>
      </c>
      <c r="G383" s="12">
        <v>32.76</v>
      </c>
      <c r="H383" s="12">
        <f t="shared" si="6"/>
        <v>19.328399999999998</v>
      </c>
      <c r="I383">
        <v>16</v>
      </c>
      <c r="J383" s="46"/>
    </row>
    <row r="384" spans="1:10" ht="11.85" customHeight="1" outlineLevel="2">
      <c r="A384" s="28" t="s">
        <v>281</v>
      </c>
      <c r="B384" s="29" t="s">
        <v>282</v>
      </c>
      <c r="C384" s="29" t="s">
        <v>758</v>
      </c>
      <c r="D384" s="29" t="s">
        <v>1092</v>
      </c>
      <c r="E384" s="12">
        <v>4909.8999999999996</v>
      </c>
      <c r="F384" s="12">
        <v>35</v>
      </c>
      <c r="G384" s="12">
        <v>140.28</v>
      </c>
      <c r="H384" s="12">
        <f t="shared" si="6"/>
        <v>82.765199999999993</v>
      </c>
      <c r="I384">
        <v>0</v>
      </c>
      <c r="J384" s="46"/>
    </row>
    <row r="385" spans="1:10" ht="11.85" customHeight="1" outlineLevel="2">
      <c r="A385" s="28" t="s">
        <v>283</v>
      </c>
      <c r="B385" s="29" t="s">
        <v>284</v>
      </c>
      <c r="C385" s="29" t="s">
        <v>758</v>
      </c>
      <c r="D385" s="29" t="s">
        <v>1092</v>
      </c>
      <c r="E385" s="12">
        <v>501.55</v>
      </c>
      <c r="F385" s="12">
        <v>1</v>
      </c>
      <c r="G385" s="12">
        <v>501.55</v>
      </c>
      <c r="H385" s="12">
        <f t="shared" si="6"/>
        <v>295.91449999999998</v>
      </c>
      <c r="I385">
        <v>0</v>
      </c>
      <c r="J385" s="46"/>
    </row>
    <row r="386" spans="1:10" ht="11.85" customHeight="1" outlineLevel="2">
      <c r="A386" s="28" t="s">
        <v>285</v>
      </c>
      <c r="B386" s="29" t="s">
        <v>286</v>
      </c>
      <c r="C386" s="29" t="s">
        <v>758</v>
      </c>
      <c r="D386" s="29" t="s">
        <v>1092</v>
      </c>
      <c r="E386" s="12">
        <v>1213.42</v>
      </c>
      <c r="F386" s="12">
        <v>10</v>
      </c>
      <c r="G386" s="12">
        <v>121.34</v>
      </c>
      <c r="H386" s="12">
        <f t="shared" si="6"/>
        <v>71.590599999999995</v>
      </c>
      <c r="I386">
        <v>0</v>
      </c>
      <c r="J386" s="46"/>
    </row>
    <row r="387" spans="1:10" ht="11.85" customHeight="1" outlineLevel="2">
      <c r="A387" s="28" t="s">
        <v>287</v>
      </c>
      <c r="B387" s="29" t="s">
        <v>288</v>
      </c>
      <c r="C387" s="29" t="s">
        <v>758</v>
      </c>
      <c r="D387" s="29" t="s">
        <v>1092</v>
      </c>
      <c r="E387" s="12">
        <v>2539.7399999999998</v>
      </c>
      <c r="F387" s="12">
        <v>8</v>
      </c>
      <c r="G387" s="12">
        <v>317.47000000000003</v>
      </c>
      <c r="H387" s="12">
        <f t="shared" si="6"/>
        <v>187.3073</v>
      </c>
      <c r="I387">
        <v>0</v>
      </c>
      <c r="J387" s="46"/>
    </row>
    <row r="388" spans="1:10" ht="11.85" customHeight="1" outlineLevel="2">
      <c r="A388" s="28" t="s">
        <v>289</v>
      </c>
      <c r="B388" s="29" t="s">
        <v>290</v>
      </c>
      <c r="C388" s="29" t="s">
        <v>758</v>
      </c>
      <c r="D388" s="29" t="s">
        <v>1092</v>
      </c>
      <c r="E388" s="12">
        <v>8075.33</v>
      </c>
      <c r="F388" s="12">
        <v>53</v>
      </c>
      <c r="G388" s="12">
        <v>152.36000000000001</v>
      </c>
      <c r="H388" s="12">
        <f t="shared" si="6"/>
        <v>89.892400000000009</v>
      </c>
      <c r="I388">
        <v>0</v>
      </c>
      <c r="J388" s="46"/>
    </row>
    <row r="389" spans="1:10" ht="11.85" customHeight="1" outlineLevel="2">
      <c r="A389" s="28" t="s">
        <v>231</v>
      </c>
      <c r="B389" s="29" t="s">
        <v>232</v>
      </c>
      <c r="C389" s="29" t="s">
        <v>758</v>
      </c>
      <c r="D389" s="29" t="s">
        <v>1092</v>
      </c>
      <c r="E389" s="12">
        <v>6733.52</v>
      </c>
      <c r="F389" s="12">
        <v>50</v>
      </c>
      <c r="G389" s="12">
        <v>134.66999999999999</v>
      </c>
      <c r="H389" s="12">
        <f t="shared" si="6"/>
        <v>79.455299999999994</v>
      </c>
      <c r="I389">
        <v>0</v>
      </c>
      <c r="J389" s="46"/>
    </row>
    <row r="390" spans="1:10" ht="11.85" customHeight="1" outlineLevel="2">
      <c r="A390" s="28" t="s">
        <v>233</v>
      </c>
      <c r="B390" s="29" t="s">
        <v>234</v>
      </c>
      <c r="C390" s="29" t="s">
        <v>758</v>
      </c>
      <c r="D390" s="29" t="s">
        <v>1092</v>
      </c>
      <c r="E390" s="12">
        <v>5131.8900000000003</v>
      </c>
      <c r="F390" s="12">
        <v>33</v>
      </c>
      <c r="G390" s="12">
        <v>155.51</v>
      </c>
      <c r="H390" s="12">
        <f t="shared" si="6"/>
        <v>91.750899999999987</v>
      </c>
      <c r="I390">
        <v>0</v>
      </c>
      <c r="J390" s="46"/>
    </row>
    <row r="391" spans="1:10" ht="11.85" customHeight="1" outlineLevel="2">
      <c r="A391" s="28" t="s">
        <v>291</v>
      </c>
      <c r="B391" s="29" t="s">
        <v>292</v>
      </c>
      <c r="C391" s="29" t="s">
        <v>758</v>
      </c>
      <c r="D391" s="29" t="s">
        <v>1092</v>
      </c>
      <c r="E391" s="12">
        <v>31277.01</v>
      </c>
      <c r="F391" s="12">
        <v>1133</v>
      </c>
      <c r="G391" s="12">
        <v>27.61</v>
      </c>
      <c r="H391" s="12">
        <f t="shared" si="6"/>
        <v>16.289899999999999</v>
      </c>
      <c r="I391">
        <v>0</v>
      </c>
      <c r="J391" s="46"/>
    </row>
    <row r="392" spans="1:10" ht="11.85" customHeight="1" outlineLevel="2">
      <c r="A392" s="28" t="s">
        <v>235</v>
      </c>
      <c r="B392" s="29" t="s">
        <v>236</v>
      </c>
      <c r="C392" s="29" t="s">
        <v>758</v>
      </c>
      <c r="D392" s="29" t="s">
        <v>1092</v>
      </c>
      <c r="E392" s="12">
        <v>84914.8</v>
      </c>
      <c r="F392" s="12">
        <v>66</v>
      </c>
      <c r="G392" s="12">
        <v>1286.5899999999999</v>
      </c>
      <c r="H392" s="12">
        <f t="shared" si="6"/>
        <v>759.08809999999994</v>
      </c>
      <c r="I392">
        <v>0</v>
      </c>
      <c r="J392" s="46"/>
    </row>
    <row r="393" spans="1:10" ht="11.85" customHeight="1" outlineLevel="2">
      <c r="A393" s="28" t="s">
        <v>293</v>
      </c>
      <c r="B393" s="29" t="s">
        <v>294</v>
      </c>
      <c r="C393" s="29" t="s">
        <v>758</v>
      </c>
      <c r="D393" s="29" t="s">
        <v>1092</v>
      </c>
      <c r="E393" s="12">
        <v>112209.32</v>
      </c>
      <c r="F393" s="12">
        <v>124</v>
      </c>
      <c r="G393" s="12">
        <v>904.91</v>
      </c>
      <c r="H393" s="12">
        <f t="shared" si="6"/>
        <v>533.89689999999996</v>
      </c>
      <c r="I393">
        <v>0</v>
      </c>
      <c r="J393" s="46"/>
    </row>
    <row r="394" spans="1:10" ht="11.85" customHeight="1" outlineLevel="2">
      <c r="A394" s="28" t="s">
        <v>295</v>
      </c>
      <c r="B394" s="29" t="s">
        <v>296</v>
      </c>
      <c r="C394" s="29" t="s">
        <v>758</v>
      </c>
      <c r="D394" s="29" t="s">
        <v>1092</v>
      </c>
      <c r="E394" s="12">
        <v>13667.86</v>
      </c>
      <c r="F394" s="12">
        <v>4</v>
      </c>
      <c r="G394" s="12">
        <v>3416.97</v>
      </c>
      <c r="H394" s="12">
        <f t="shared" si="6"/>
        <v>2016.0122999999999</v>
      </c>
      <c r="I394">
        <v>0</v>
      </c>
      <c r="J394" s="46"/>
    </row>
    <row r="395" spans="1:10" ht="11.85" customHeight="1" outlineLevel="2">
      <c r="A395" s="28" t="s">
        <v>297</v>
      </c>
      <c r="B395" s="29" t="s">
        <v>298</v>
      </c>
      <c r="C395" s="29" t="s">
        <v>758</v>
      </c>
      <c r="D395" s="29" t="s">
        <v>1092</v>
      </c>
      <c r="E395" s="12">
        <v>1307.02</v>
      </c>
      <c r="F395" s="12">
        <v>2</v>
      </c>
      <c r="G395" s="12">
        <v>653.51</v>
      </c>
      <c r="H395" s="12">
        <f t="shared" si="6"/>
        <v>385.57089999999999</v>
      </c>
      <c r="I395">
        <v>0</v>
      </c>
      <c r="J395" s="46"/>
    </row>
    <row r="396" spans="1:10" ht="11.85" customHeight="1" outlineLevel="2">
      <c r="A396" s="28" t="s">
        <v>299</v>
      </c>
      <c r="B396" s="29" t="s">
        <v>300</v>
      </c>
      <c r="C396" s="29" t="s">
        <v>758</v>
      </c>
      <c r="D396" s="29" t="s">
        <v>1092</v>
      </c>
      <c r="E396" s="12">
        <v>9002.44</v>
      </c>
      <c r="F396" s="12">
        <v>81</v>
      </c>
      <c r="G396" s="12">
        <v>111.14</v>
      </c>
      <c r="H396" s="12">
        <f t="shared" si="6"/>
        <v>65.572599999999994</v>
      </c>
      <c r="I396">
        <v>0</v>
      </c>
      <c r="J396" s="46"/>
    </row>
    <row r="397" spans="1:10" ht="11.85" customHeight="1" outlineLevel="2">
      <c r="A397" s="28" t="s">
        <v>301</v>
      </c>
      <c r="B397" s="29" t="s">
        <v>302</v>
      </c>
      <c r="C397" s="29" t="s">
        <v>758</v>
      </c>
      <c r="D397" s="29" t="s">
        <v>1092</v>
      </c>
      <c r="E397" s="12">
        <v>3005.49</v>
      </c>
      <c r="F397" s="12">
        <v>24</v>
      </c>
      <c r="G397" s="12">
        <v>125.23</v>
      </c>
      <c r="H397" s="12">
        <f t="shared" si="6"/>
        <v>73.8857</v>
      </c>
      <c r="I397">
        <v>61</v>
      </c>
      <c r="J397" s="46"/>
    </row>
    <row r="398" spans="1:10" ht="11.85" customHeight="1" outlineLevel="2">
      <c r="A398" s="28" t="s">
        <v>303</v>
      </c>
      <c r="B398" s="29" t="s">
        <v>304</v>
      </c>
      <c r="C398" s="29" t="s">
        <v>758</v>
      </c>
      <c r="D398" s="29" t="s">
        <v>1092</v>
      </c>
      <c r="E398" s="12">
        <v>17894.099999999999</v>
      </c>
      <c r="F398" s="12">
        <v>3</v>
      </c>
      <c r="G398" s="12">
        <v>5964.7</v>
      </c>
      <c r="H398" s="12">
        <f t="shared" si="6"/>
        <v>3519.1729999999998</v>
      </c>
      <c r="I398">
        <v>0</v>
      </c>
      <c r="J398" s="46"/>
    </row>
    <row r="399" spans="1:10" ht="11.85" customHeight="1" outlineLevel="2">
      <c r="A399" s="28" t="s">
        <v>305</v>
      </c>
      <c r="B399" s="29" t="s">
        <v>306</v>
      </c>
      <c r="C399" s="29" t="s">
        <v>758</v>
      </c>
      <c r="D399" s="29" t="s">
        <v>1092</v>
      </c>
      <c r="E399" s="12">
        <v>7487.35</v>
      </c>
      <c r="F399" s="12">
        <v>1</v>
      </c>
      <c r="G399" s="12">
        <v>7487.35</v>
      </c>
      <c r="H399" s="12">
        <f t="shared" si="6"/>
        <v>4417.5365000000002</v>
      </c>
      <c r="I399">
        <v>0</v>
      </c>
      <c r="J399" s="46"/>
    </row>
    <row r="400" spans="1:10" ht="11.85" customHeight="1" outlineLevel="2">
      <c r="A400" s="28" t="s">
        <v>307</v>
      </c>
      <c r="B400" s="29" t="s">
        <v>308</v>
      </c>
      <c r="C400" s="29" t="s">
        <v>758</v>
      </c>
      <c r="D400" s="29" t="s">
        <v>1092</v>
      </c>
      <c r="E400" s="12">
        <v>2365.9</v>
      </c>
      <c r="F400" s="12">
        <v>5</v>
      </c>
      <c r="G400" s="12">
        <v>473.18</v>
      </c>
      <c r="H400" s="12">
        <f t="shared" si="6"/>
        <v>279.17619999999999</v>
      </c>
      <c r="I400">
        <v>0</v>
      </c>
      <c r="J400" s="46"/>
    </row>
    <row r="401" spans="1:10" ht="11.85" customHeight="1" outlineLevel="2">
      <c r="A401" s="28" t="s">
        <v>309</v>
      </c>
      <c r="B401" s="29" t="s">
        <v>310</v>
      </c>
      <c r="C401" s="29" t="s">
        <v>758</v>
      </c>
      <c r="D401" s="29" t="s">
        <v>1092</v>
      </c>
      <c r="E401" s="12">
        <v>4593.22</v>
      </c>
      <c r="F401" s="12">
        <v>62</v>
      </c>
      <c r="G401" s="12">
        <v>74.08</v>
      </c>
      <c r="H401" s="12">
        <f t="shared" si="6"/>
        <v>43.707199999999993</v>
      </c>
      <c r="I401">
        <v>0</v>
      </c>
      <c r="J401" s="46"/>
    </row>
    <row r="402" spans="1:10" ht="11.85" customHeight="1" outlineLevel="2">
      <c r="A402" s="28" t="s">
        <v>311</v>
      </c>
      <c r="B402" s="29" t="s">
        <v>312</v>
      </c>
      <c r="C402" s="29" t="s">
        <v>758</v>
      </c>
      <c r="D402" s="29" t="s">
        <v>1092</v>
      </c>
      <c r="E402" s="12">
        <v>11378.29</v>
      </c>
      <c r="F402" s="12">
        <v>142</v>
      </c>
      <c r="G402" s="12">
        <v>80.13</v>
      </c>
      <c r="H402" s="12">
        <f t="shared" si="6"/>
        <v>47.276699999999998</v>
      </c>
      <c r="I402">
        <v>0</v>
      </c>
      <c r="J402" s="46"/>
    </row>
    <row r="403" spans="1:10" ht="22.35" customHeight="1" outlineLevel="2">
      <c r="A403" s="28" t="s">
        <v>313</v>
      </c>
      <c r="B403" s="29" t="s">
        <v>314</v>
      </c>
      <c r="C403" s="29" t="s">
        <v>758</v>
      </c>
      <c r="D403" s="29" t="s">
        <v>1092</v>
      </c>
      <c r="E403" s="12">
        <v>60813.43</v>
      </c>
      <c r="F403" s="12">
        <v>80</v>
      </c>
      <c r="G403" s="12">
        <v>760.17</v>
      </c>
      <c r="H403" s="12">
        <f t="shared" si="6"/>
        <v>448.50029999999992</v>
      </c>
      <c r="I403">
        <v>0</v>
      </c>
      <c r="J403" s="46"/>
    </row>
    <row r="404" spans="1:10" ht="11.85" customHeight="1" outlineLevel="2">
      <c r="A404" s="28" t="s">
        <v>315</v>
      </c>
      <c r="B404" s="29" t="s">
        <v>316</v>
      </c>
      <c r="C404" s="29" t="s">
        <v>758</v>
      </c>
      <c r="D404" s="29" t="s">
        <v>1092</v>
      </c>
      <c r="E404" s="12">
        <v>28863.81</v>
      </c>
      <c r="F404" s="12">
        <v>87</v>
      </c>
      <c r="G404" s="12">
        <v>331.77</v>
      </c>
      <c r="H404" s="12">
        <f t="shared" si="6"/>
        <v>195.74429999999998</v>
      </c>
      <c r="I404">
        <v>0</v>
      </c>
      <c r="J404" s="46"/>
    </row>
    <row r="405" spans="1:10" ht="11.85" customHeight="1" outlineLevel="2">
      <c r="A405" s="28" t="s">
        <v>317</v>
      </c>
      <c r="B405" s="29" t="s">
        <v>318</v>
      </c>
      <c r="C405" s="29" t="s">
        <v>758</v>
      </c>
      <c r="D405" s="29" t="s">
        <v>1092</v>
      </c>
      <c r="E405" s="12">
        <v>3691.72</v>
      </c>
      <c r="F405" s="12">
        <v>1</v>
      </c>
      <c r="G405" s="12">
        <v>3691.72</v>
      </c>
      <c r="H405" s="12">
        <f t="shared" si="6"/>
        <v>2178.1147999999998</v>
      </c>
      <c r="I405">
        <v>0</v>
      </c>
      <c r="J405" s="46"/>
    </row>
    <row r="406" spans="1:10" ht="11.85" customHeight="1" outlineLevel="2">
      <c r="A406" s="28" t="s">
        <v>319</v>
      </c>
      <c r="B406" s="29" t="s">
        <v>320</v>
      </c>
      <c r="C406" s="29" t="s">
        <v>758</v>
      </c>
      <c r="D406" s="29" t="s">
        <v>1092</v>
      </c>
      <c r="E406" s="12">
        <v>1790.41</v>
      </c>
      <c r="F406" s="12">
        <v>1</v>
      </c>
      <c r="G406" s="12">
        <v>1790.41</v>
      </c>
      <c r="H406" s="12">
        <f t="shared" si="6"/>
        <v>1056.3418999999999</v>
      </c>
      <c r="I406">
        <v>0</v>
      </c>
      <c r="J406" s="46"/>
    </row>
    <row r="407" spans="1:10" ht="11.85" customHeight="1" outlineLevel="2">
      <c r="A407" s="28" t="s">
        <v>321</v>
      </c>
      <c r="B407" s="29" t="s">
        <v>322</v>
      </c>
      <c r="C407" s="29" t="s">
        <v>758</v>
      </c>
      <c r="D407" s="29" t="s">
        <v>1092</v>
      </c>
      <c r="E407" s="12">
        <v>1790.41</v>
      </c>
      <c r="F407" s="12">
        <v>1</v>
      </c>
      <c r="G407" s="12">
        <v>1790.41</v>
      </c>
      <c r="H407" s="12">
        <f t="shared" si="6"/>
        <v>1056.3418999999999</v>
      </c>
      <c r="I407">
        <v>0</v>
      </c>
      <c r="J407" s="46"/>
    </row>
    <row r="408" spans="1:10" ht="11.85" customHeight="1" outlineLevel="2">
      <c r="A408" s="28" t="s">
        <v>323</v>
      </c>
      <c r="B408" s="29" t="s">
        <v>324</v>
      </c>
      <c r="C408" s="29" t="s">
        <v>758</v>
      </c>
      <c r="D408" s="29" t="s">
        <v>1092</v>
      </c>
      <c r="E408" s="12">
        <v>1754.44</v>
      </c>
      <c r="F408" s="12">
        <v>1</v>
      </c>
      <c r="G408" s="12">
        <v>1754.44</v>
      </c>
      <c r="H408" s="12">
        <f t="shared" si="6"/>
        <v>1035.1196</v>
      </c>
      <c r="I408">
        <v>0</v>
      </c>
      <c r="J408" s="46"/>
    </row>
    <row r="409" spans="1:10" ht="11.85" customHeight="1" outlineLevel="2">
      <c r="A409" s="28" t="s">
        <v>325</v>
      </c>
      <c r="B409" s="29" t="s">
        <v>326</v>
      </c>
      <c r="C409" s="29" t="s">
        <v>758</v>
      </c>
      <c r="D409" s="29" t="s">
        <v>1092</v>
      </c>
      <c r="E409" s="12">
        <v>5325.27</v>
      </c>
      <c r="F409" s="12">
        <v>1</v>
      </c>
      <c r="G409" s="12">
        <v>5325.27</v>
      </c>
      <c r="H409" s="12">
        <f t="shared" si="6"/>
        <v>3141.9093000000003</v>
      </c>
      <c r="I409">
        <v>0</v>
      </c>
      <c r="J409" s="46"/>
    </row>
    <row r="410" spans="1:10" ht="11.85" customHeight="1" outlineLevel="2">
      <c r="A410" s="28" t="s">
        <v>327</v>
      </c>
      <c r="B410" s="29" t="s">
        <v>328</v>
      </c>
      <c r="C410" s="29" t="s">
        <v>758</v>
      </c>
      <c r="D410" s="29" t="s">
        <v>1092</v>
      </c>
      <c r="E410" s="12">
        <v>44700.29</v>
      </c>
      <c r="F410" s="12">
        <v>5</v>
      </c>
      <c r="G410" s="12">
        <v>8940.06</v>
      </c>
      <c r="H410" s="12">
        <f t="shared" si="6"/>
        <v>5274.6353999999992</v>
      </c>
      <c r="I410">
        <v>0</v>
      </c>
      <c r="J410" s="46"/>
    </row>
    <row r="411" spans="1:10" ht="11.85" customHeight="1" outlineLevel="2">
      <c r="A411" s="28" t="s">
        <v>329</v>
      </c>
      <c r="B411" s="29" t="s">
        <v>330</v>
      </c>
      <c r="C411" s="29" t="s">
        <v>758</v>
      </c>
      <c r="D411" s="29" t="s">
        <v>1092</v>
      </c>
      <c r="E411" s="12">
        <v>5657.77</v>
      </c>
      <c r="F411" s="12">
        <v>11</v>
      </c>
      <c r="G411" s="12">
        <v>514.34</v>
      </c>
      <c r="H411" s="12">
        <f t="shared" si="6"/>
        <v>303.4606</v>
      </c>
      <c r="I411">
        <v>0</v>
      </c>
      <c r="J411" s="46"/>
    </row>
    <row r="412" spans="1:10" ht="11.85" customHeight="1" outlineLevel="2">
      <c r="A412" s="28" t="s">
        <v>331</v>
      </c>
      <c r="B412" s="29" t="s">
        <v>332</v>
      </c>
      <c r="C412" s="29" t="s">
        <v>758</v>
      </c>
      <c r="D412" s="29" t="s">
        <v>1092</v>
      </c>
      <c r="E412" s="12">
        <v>3318.05</v>
      </c>
      <c r="F412" s="12">
        <v>3</v>
      </c>
      <c r="G412" s="12">
        <v>1106.02</v>
      </c>
      <c r="H412" s="12">
        <f t="shared" si="6"/>
        <v>652.55179999999996</v>
      </c>
      <c r="I412">
        <v>0</v>
      </c>
      <c r="J412" s="46"/>
    </row>
    <row r="413" spans="1:10" ht="11.85" customHeight="1" outlineLevel="2">
      <c r="A413" s="28" t="s">
        <v>333</v>
      </c>
      <c r="B413" s="29" t="s">
        <v>334</v>
      </c>
      <c r="C413" s="29" t="s">
        <v>758</v>
      </c>
      <c r="D413" s="29" t="s">
        <v>1092</v>
      </c>
      <c r="E413" s="12">
        <v>1599.38</v>
      </c>
      <c r="F413" s="12">
        <v>4</v>
      </c>
      <c r="G413" s="12">
        <v>399.85</v>
      </c>
      <c r="H413" s="12">
        <f t="shared" ref="H413:H476" si="7">G413*1.18/2</f>
        <v>235.91149999999999</v>
      </c>
      <c r="I413">
        <v>0</v>
      </c>
      <c r="J413" s="46"/>
    </row>
    <row r="414" spans="1:10" ht="11.85" customHeight="1" outlineLevel="2">
      <c r="A414" s="28" t="s">
        <v>335</v>
      </c>
      <c r="B414" s="29" t="s">
        <v>336</v>
      </c>
      <c r="C414" s="29" t="s">
        <v>758</v>
      </c>
      <c r="D414" s="29" t="s">
        <v>1092</v>
      </c>
      <c r="E414" s="12">
        <v>8490</v>
      </c>
      <c r="F414" s="12">
        <v>3</v>
      </c>
      <c r="G414" s="12">
        <v>2830</v>
      </c>
      <c r="H414" s="12">
        <f t="shared" si="7"/>
        <v>1669.6999999999998</v>
      </c>
      <c r="I414">
        <v>0</v>
      </c>
      <c r="J414" s="46"/>
    </row>
    <row r="415" spans="1:10" ht="11.85" customHeight="1" outlineLevel="2">
      <c r="A415" s="28" t="s">
        <v>337</v>
      </c>
      <c r="B415" s="29" t="s">
        <v>338</v>
      </c>
      <c r="C415" s="29" t="s">
        <v>758</v>
      </c>
      <c r="D415" s="29" t="s">
        <v>1092</v>
      </c>
      <c r="E415" s="12">
        <v>67436.62</v>
      </c>
      <c r="F415" s="12">
        <v>78</v>
      </c>
      <c r="G415" s="12">
        <v>864.57</v>
      </c>
      <c r="H415" s="12">
        <f t="shared" si="7"/>
        <v>510.09629999999999</v>
      </c>
      <c r="I415">
        <v>0</v>
      </c>
      <c r="J415" s="46"/>
    </row>
    <row r="416" spans="1:10" ht="11.85" customHeight="1" outlineLevel="2">
      <c r="A416" s="28" t="s">
        <v>339</v>
      </c>
      <c r="B416" s="29" t="s">
        <v>340</v>
      </c>
      <c r="C416" s="29" t="s">
        <v>758</v>
      </c>
      <c r="D416" s="29" t="s">
        <v>1092</v>
      </c>
      <c r="E416" s="12">
        <v>9464.93</v>
      </c>
      <c r="F416" s="12">
        <v>3</v>
      </c>
      <c r="G416" s="12">
        <v>3154.98</v>
      </c>
      <c r="H416" s="12">
        <f t="shared" si="7"/>
        <v>1861.4381999999998</v>
      </c>
      <c r="I416">
        <v>0</v>
      </c>
      <c r="J416" s="46"/>
    </row>
    <row r="417" spans="1:10" ht="11.85" customHeight="1" outlineLevel="2">
      <c r="A417" s="28" t="s">
        <v>341</v>
      </c>
      <c r="B417" s="29" t="s">
        <v>342</v>
      </c>
      <c r="C417" s="29" t="s">
        <v>2921</v>
      </c>
      <c r="D417" s="29" t="s">
        <v>1092</v>
      </c>
      <c r="E417" s="12">
        <v>1354.18</v>
      </c>
      <c r="F417" s="12">
        <v>3</v>
      </c>
      <c r="G417" s="12">
        <v>451.39</v>
      </c>
      <c r="H417" s="12">
        <f t="shared" si="7"/>
        <v>266.32009999999997</v>
      </c>
      <c r="I417">
        <v>0</v>
      </c>
      <c r="J417" s="46"/>
    </row>
    <row r="418" spans="1:10" ht="11.85" customHeight="1" outlineLevel="2">
      <c r="A418" s="28" t="s">
        <v>343</v>
      </c>
      <c r="B418" s="29" t="s">
        <v>344</v>
      </c>
      <c r="C418" s="29" t="s">
        <v>758</v>
      </c>
      <c r="D418" s="29" t="s">
        <v>1092</v>
      </c>
      <c r="E418" s="12">
        <v>6397.32</v>
      </c>
      <c r="F418" s="12">
        <v>38</v>
      </c>
      <c r="G418" s="12">
        <v>168.35</v>
      </c>
      <c r="H418" s="12">
        <f t="shared" si="7"/>
        <v>99.326499999999996</v>
      </c>
      <c r="I418">
        <v>0</v>
      </c>
      <c r="J418" s="46"/>
    </row>
    <row r="419" spans="1:10" ht="11.85" customHeight="1" outlineLevel="2">
      <c r="A419" s="28" t="s">
        <v>345</v>
      </c>
      <c r="B419" s="29" t="s">
        <v>346</v>
      </c>
      <c r="C419" s="29" t="s">
        <v>758</v>
      </c>
      <c r="D419" s="29" t="s">
        <v>1092</v>
      </c>
      <c r="E419" s="12">
        <v>4669.8500000000004</v>
      </c>
      <c r="F419" s="12">
        <v>41</v>
      </c>
      <c r="G419" s="12">
        <v>113.9</v>
      </c>
      <c r="H419" s="12">
        <f t="shared" si="7"/>
        <v>67.200999999999993</v>
      </c>
      <c r="I419">
        <v>0</v>
      </c>
      <c r="J419" s="46"/>
    </row>
    <row r="420" spans="1:10" ht="11.85" customHeight="1" outlineLevel="2">
      <c r="A420" s="28" t="s">
        <v>347</v>
      </c>
      <c r="B420" s="29" t="s">
        <v>348</v>
      </c>
      <c r="C420" s="29" t="s">
        <v>758</v>
      </c>
      <c r="D420" s="29" t="s">
        <v>1092</v>
      </c>
      <c r="E420" s="12">
        <v>55755.57</v>
      </c>
      <c r="F420" s="12">
        <v>10</v>
      </c>
      <c r="G420" s="12">
        <v>5575.56</v>
      </c>
      <c r="H420" s="12">
        <f t="shared" si="7"/>
        <v>3289.5804000000003</v>
      </c>
      <c r="I420">
        <v>0</v>
      </c>
      <c r="J420" s="46"/>
    </row>
    <row r="421" spans="1:10" ht="22.35" customHeight="1" outlineLevel="2">
      <c r="A421" s="28" t="s">
        <v>243</v>
      </c>
      <c r="B421" s="29" t="s">
        <v>244</v>
      </c>
      <c r="C421" s="29" t="s">
        <v>2921</v>
      </c>
      <c r="D421" s="29" t="s">
        <v>1092</v>
      </c>
      <c r="E421" s="12">
        <v>6215.45</v>
      </c>
      <c r="F421" s="12">
        <v>1</v>
      </c>
      <c r="G421" s="12">
        <v>6215.45</v>
      </c>
      <c r="H421" s="12">
        <f t="shared" si="7"/>
        <v>3667.1154999999999</v>
      </c>
      <c r="I421">
        <v>0</v>
      </c>
      <c r="J421" s="46"/>
    </row>
    <row r="422" spans="1:10" ht="11.85" customHeight="1" outlineLevel="2">
      <c r="A422" s="28" t="s">
        <v>349</v>
      </c>
      <c r="B422" s="29" t="s">
        <v>350</v>
      </c>
      <c r="C422" s="29" t="s">
        <v>758</v>
      </c>
      <c r="D422" s="29" t="s">
        <v>1092</v>
      </c>
      <c r="E422" s="12">
        <v>684.39</v>
      </c>
      <c r="F422" s="12">
        <v>1</v>
      </c>
      <c r="G422" s="12">
        <v>684.39</v>
      </c>
      <c r="H422" s="12">
        <f t="shared" si="7"/>
        <v>403.7901</v>
      </c>
      <c r="I422">
        <v>0</v>
      </c>
      <c r="J422" s="46"/>
    </row>
    <row r="423" spans="1:10" ht="11.85" customHeight="1" outlineLevel="2">
      <c r="A423" s="28" t="s">
        <v>245</v>
      </c>
      <c r="B423" s="29" t="s">
        <v>246</v>
      </c>
      <c r="C423" s="29" t="s">
        <v>758</v>
      </c>
      <c r="D423" s="29" t="s">
        <v>1092</v>
      </c>
      <c r="E423" s="12">
        <v>7550.9</v>
      </c>
      <c r="F423" s="12">
        <v>4</v>
      </c>
      <c r="G423" s="12">
        <v>1887.73</v>
      </c>
      <c r="H423" s="12">
        <f t="shared" si="7"/>
        <v>1113.7607</v>
      </c>
      <c r="I423">
        <v>0</v>
      </c>
      <c r="J423" s="46"/>
    </row>
    <row r="424" spans="1:10" ht="11.85" customHeight="1" outlineLevel="2">
      <c r="A424" s="28" t="s">
        <v>351</v>
      </c>
      <c r="B424" s="29" t="s">
        <v>352</v>
      </c>
      <c r="C424" s="29" t="s">
        <v>758</v>
      </c>
      <c r="D424" s="29" t="s">
        <v>1092</v>
      </c>
      <c r="E424" s="12">
        <v>3094.02</v>
      </c>
      <c r="F424" s="12">
        <v>10</v>
      </c>
      <c r="G424" s="12">
        <v>309.39999999999998</v>
      </c>
      <c r="H424" s="12">
        <f t="shared" si="7"/>
        <v>182.54599999999996</v>
      </c>
      <c r="I424">
        <v>0</v>
      </c>
      <c r="J424" s="46"/>
    </row>
    <row r="425" spans="1:10" ht="22.35" customHeight="1" outlineLevel="2">
      <c r="A425" s="28" t="s">
        <v>353</v>
      </c>
      <c r="B425" s="29" t="s">
        <v>354</v>
      </c>
      <c r="C425" s="29" t="s">
        <v>758</v>
      </c>
      <c r="D425" s="29" t="s">
        <v>1092</v>
      </c>
      <c r="E425" s="12">
        <v>1071.45</v>
      </c>
      <c r="F425" s="12">
        <v>4</v>
      </c>
      <c r="G425" s="12">
        <v>267.86</v>
      </c>
      <c r="H425" s="12">
        <f t="shared" si="7"/>
        <v>158.03739999999999</v>
      </c>
      <c r="I425">
        <v>0</v>
      </c>
      <c r="J425" s="46"/>
    </row>
    <row r="426" spans="1:10" ht="11.85" customHeight="1" outlineLevel="2">
      <c r="A426" s="28" t="s">
        <v>355</v>
      </c>
      <c r="B426" s="29" t="s">
        <v>356</v>
      </c>
      <c r="C426" s="29" t="s">
        <v>758</v>
      </c>
      <c r="D426" s="29" t="s">
        <v>1092</v>
      </c>
      <c r="E426" s="12">
        <v>5752.29</v>
      </c>
      <c r="F426" s="12">
        <v>10</v>
      </c>
      <c r="G426" s="12">
        <v>575.23</v>
      </c>
      <c r="H426" s="12">
        <f t="shared" si="7"/>
        <v>339.38569999999999</v>
      </c>
      <c r="I426">
        <v>0</v>
      </c>
      <c r="J426" s="46"/>
    </row>
    <row r="427" spans="1:10" ht="11.85" customHeight="1" outlineLevel="2">
      <c r="A427" s="28" t="s">
        <v>1696</v>
      </c>
      <c r="B427" s="29" t="s">
        <v>1697</v>
      </c>
      <c r="C427" s="29" t="s">
        <v>758</v>
      </c>
      <c r="D427" s="29" t="s">
        <v>1092</v>
      </c>
      <c r="E427" s="12">
        <v>4870.67</v>
      </c>
      <c r="F427" s="12">
        <v>3</v>
      </c>
      <c r="G427" s="12">
        <v>1623.56</v>
      </c>
      <c r="H427" s="12">
        <f t="shared" si="7"/>
        <v>957.90039999999988</v>
      </c>
      <c r="I427">
        <v>0</v>
      </c>
      <c r="J427" s="46"/>
    </row>
    <row r="428" spans="1:10" ht="11.85" customHeight="1" outlineLevel="2">
      <c r="A428" s="28" t="s">
        <v>1698</v>
      </c>
      <c r="B428" s="29" t="s">
        <v>1699</v>
      </c>
      <c r="C428" s="29" t="s">
        <v>758</v>
      </c>
      <c r="D428" s="29" t="s">
        <v>1092</v>
      </c>
      <c r="E428" s="12">
        <v>4260.62</v>
      </c>
      <c r="F428" s="12">
        <v>20</v>
      </c>
      <c r="G428" s="12">
        <v>213.03</v>
      </c>
      <c r="H428" s="12">
        <f t="shared" si="7"/>
        <v>125.68769999999999</v>
      </c>
      <c r="I428">
        <v>0</v>
      </c>
      <c r="J428" s="46"/>
    </row>
    <row r="429" spans="1:10" ht="11.85" customHeight="1" outlineLevel="2">
      <c r="A429" s="28" t="s">
        <v>1700</v>
      </c>
      <c r="B429" s="29" t="s">
        <v>1701</v>
      </c>
      <c r="C429" s="29" t="s">
        <v>758</v>
      </c>
      <c r="D429" s="29" t="s">
        <v>1092</v>
      </c>
      <c r="E429" s="12">
        <v>22729.49</v>
      </c>
      <c r="F429" s="12">
        <v>7</v>
      </c>
      <c r="G429" s="12">
        <v>3247.07</v>
      </c>
      <c r="H429" s="12">
        <f t="shared" si="7"/>
        <v>1915.7712999999999</v>
      </c>
      <c r="I429">
        <v>0</v>
      </c>
      <c r="J429" s="46"/>
    </row>
    <row r="430" spans="1:10" ht="11.85" customHeight="1" outlineLevel="2">
      <c r="A430" s="28" t="s">
        <v>1702</v>
      </c>
      <c r="B430" s="29" t="s">
        <v>1703</v>
      </c>
      <c r="C430" s="29" t="s">
        <v>758</v>
      </c>
      <c r="D430" s="29" t="s">
        <v>1092</v>
      </c>
      <c r="E430" s="12">
        <v>12623.32</v>
      </c>
      <c r="F430" s="12">
        <v>3</v>
      </c>
      <c r="G430" s="12">
        <v>4207.7700000000004</v>
      </c>
      <c r="H430" s="12">
        <f t="shared" si="7"/>
        <v>2482.5843</v>
      </c>
      <c r="I430">
        <v>0</v>
      </c>
      <c r="J430" s="46"/>
    </row>
    <row r="431" spans="1:10" ht="11.85" customHeight="1" outlineLevel="2">
      <c r="A431" s="28" t="s">
        <v>1704</v>
      </c>
      <c r="B431" s="29" t="s">
        <v>1705</v>
      </c>
      <c r="C431" s="29" t="s">
        <v>758</v>
      </c>
      <c r="D431" s="29" t="s">
        <v>1092</v>
      </c>
      <c r="E431" s="12">
        <v>8537.98</v>
      </c>
      <c r="F431" s="12">
        <v>71</v>
      </c>
      <c r="G431" s="12">
        <v>120.25</v>
      </c>
      <c r="H431" s="12">
        <f t="shared" si="7"/>
        <v>70.947499999999991</v>
      </c>
      <c r="I431">
        <v>0</v>
      </c>
      <c r="J431" s="46"/>
    </row>
    <row r="432" spans="1:10" ht="11.85" customHeight="1" outlineLevel="2">
      <c r="A432" s="28" t="s">
        <v>1706</v>
      </c>
      <c r="B432" s="29" t="s">
        <v>1707</v>
      </c>
      <c r="C432" s="29" t="s">
        <v>758</v>
      </c>
      <c r="D432" s="29" t="s">
        <v>1092</v>
      </c>
      <c r="E432" s="12">
        <v>25210.97</v>
      </c>
      <c r="F432" s="12">
        <v>8</v>
      </c>
      <c r="G432" s="12">
        <v>3151.37</v>
      </c>
      <c r="H432" s="12">
        <f t="shared" si="7"/>
        <v>1859.3082999999999</v>
      </c>
      <c r="I432">
        <v>0</v>
      </c>
      <c r="J432" s="46"/>
    </row>
    <row r="433" spans="1:10" ht="11.85" customHeight="1" outlineLevel="2">
      <c r="A433" s="28" t="s">
        <v>1708</v>
      </c>
      <c r="B433" s="29" t="s">
        <v>1709</v>
      </c>
      <c r="C433" s="29" t="s">
        <v>758</v>
      </c>
      <c r="D433" s="29" t="s">
        <v>1092</v>
      </c>
      <c r="E433" s="12">
        <v>932.27</v>
      </c>
      <c r="F433" s="12">
        <v>10</v>
      </c>
      <c r="G433" s="12">
        <v>93.23</v>
      </c>
      <c r="H433" s="12">
        <f t="shared" si="7"/>
        <v>55.005699999999997</v>
      </c>
      <c r="I433">
        <v>0</v>
      </c>
      <c r="J433" s="46"/>
    </row>
    <row r="434" spans="1:10" ht="11.85" customHeight="1" outlineLevel="2">
      <c r="A434" s="28" t="s">
        <v>1710</v>
      </c>
      <c r="B434" s="29" t="s">
        <v>1711</v>
      </c>
      <c r="C434" s="29" t="s">
        <v>758</v>
      </c>
      <c r="D434" s="29" t="s">
        <v>1092</v>
      </c>
      <c r="E434" s="12">
        <v>2702.62</v>
      </c>
      <c r="F434" s="12">
        <v>1</v>
      </c>
      <c r="G434" s="12">
        <v>2702.62</v>
      </c>
      <c r="H434" s="12">
        <f t="shared" si="7"/>
        <v>1594.5457999999999</v>
      </c>
      <c r="I434">
        <v>0</v>
      </c>
      <c r="J434" s="46"/>
    </row>
    <row r="435" spans="1:10" ht="11.85" customHeight="1" outlineLevel="2">
      <c r="A435" s="28" t="s">
        <v>1712</v>
      </c>
      <c r="B435" s="29" t="s">
        <v>1713</v>
      </c>
      <c r="C435" s="29" t="s">
        <v>758</v>
      </c>
      <c r="D435" s="29" t="s">
        <v>1092</v>
      </c>
      <c r="E435" s="12">
        <v>819.11</v>
      </c>
      <c r="F435" s="12">
        <v>448</v>
      </c>
      <c r="G435" s="12">
        <v>1.83</v>
      </c>
      <c r="H435" s="13">
        <f t="shared" si="7"/>
        <v>1.0796999999999999</v>
      </c>
      <c r="I435">
        <v>0</v>
      </c>
      <c r="J435" s="46"/>
    </row>
    <row r="436" spans="1:10" ht="11.85" customHeight="1" outlineLevel="2">
      <c r="A436" s="28" t="s">
        <v>1714</v>
      </c>
      <c r="B436" s="29" t="s">
        <v>1715</v>
      </c>
      <c r="C436" s="29" t="s">
        <v>758</v>
      </c>
      <c r="D436" s="29" t="s">
        <v>1092</v>
      </c>
      <c r="E436" s="12">
        <v>3777.69</v>
      </c>
      <c r="F436" s="12">
        <v>3</v>
      </c>
      <c r="G436" s="12">
        <v>1259.23</v>
      </c>
      <c r="H436" s="12">
        <f t="shared" si="7"/>
        <v>742.94569999999999</v>
      </c>
      <c r="I436">
        <v>0</v>
      </c>
      <c r="J436" s="46"/>
    </row>
    <row r="437" spans="1:10" ht="11.85" customHeight="1" outlineLevel="2">
      <c r="A437" s="28" t="s">
        <v>1716</v>
      </c>
      <c r="B437" s="29" t="s">
        <v>1717</v>
      </c>
      <c r="C437" s="29" t="s">
        <v>758</v>
      </c>
      <c r="D437" s="29" t="s">
        <v>1092</v>
      </c>
      <c r="E437" s="12">
        <v>4486.0200000000004</v>
      </c>
      <c r="F437" s="12">
        <v>1</v>
      </c>
      <c r="G437" s="12">
        <v>4486.0200000000004</v>
      </c>
      <c r="H437" s="12">
        <f t="shared" si="7"/>
        <v>2646.7518</v>
      </c>
      <c r="I437">
        <v>0</v>
      </c>
      <c r="J437" s="46"/>
    </row>
    <row r="438" spans="1:10" ht="11.85" customHeight="1" outlineLevel="2">
      <c r="A438" s="28" t="s">
        <v>1718</v>
      </c>
      <c r="B438" s="29" t="s">
        <v>1719</v>
      </c>
      <c r="C438" s="29" t="s">
        <v>758</v>
      </c>
      <c r="D438" s="29" t="s">
        <v>1092</v>
      </c>
      <c r="E438" s="12">
        <v>3476.91</v>
      </c>
      <c r="F438" s="12">
        <v>1</v>
      </c>
      <c r="G438" s="12">
        <v>3476.91</v>
      </c>
      <c r="H438" s="12">
        <f t="shared" si="7"/>
        <v>2051.3768999999998</v>
      </c>
      <c r="I438">
        <v>0</v>
      </c>
      <c r="J438" s="46"/>
    </row>
    <row r="439" spans="1:10" ht="11.85" customHeight="1" outlineLevel="2">
      <c r="A439" s="28" t="s">
        <v>1720</v>
      </c>
      <c r="B439" s="29" t="s">
        <v>1721</v>
      </c>
      <c r="C439" s="29" t="s">
        <v>758</v>
      </c>
      <c r="D439" s="29" t="s">
        <v>1092</v>
      </c>
      <c r="E439" s="12">
        <v>16512.87</v>
      </c>
      <c r="F439" s="12">
        <v>195</v>
      </c>
      <c r="G439" s="12">
        <v>84.68</v>
      </c>
      <c r="H439" s="12">
        <f t="shared" si="7"/>
        <v>49.961199999999998</v>
      </c>
      <c r="I439">
        <v>41</v>
      </c>
      <c r="J439" s="46"/>
    </row>
    <row r="440" spans="1:10" ht="11.85" customHeight="1" outlineLevel="2">
      <c r="A440" s="28" t="s">
        <v>1722</v>
      </c>
      <c r="B440" s="29" t="s">
        <v>1723</v>
      </c>
      <c r="C440" s="29" t="s">
        <v>758</v>
      </c>
      <c r="D440" s="29" t="s">
        <v>1092</v>
      </c>
      <c r="E440" s="12">
        <v>2232.34</v>
      </c>
      <c r="F440" s="12">
        <v>4</v>
      </c>
      <c r="G440" s="12">
        <v>558.09</v>
      </c>
      <c r="H440" s="12">
        <f t="shared" si="7"/>
        <v>329.2731</v>
      </c>
      <c r="I440">
        <v>0</v>
      </c>
      <c r="J440" s="46"/>
    </row>
    <row r="441" spans="1:10" ht="11.85" customHeight="1" outlineLevel="2">
      <c r="A441" s="28" t="s">
        <v>1724</v>
      </c>
      <c r="B441" s="29" t="s">
        <v>1725</v>
      </c>
      <c r="C441" s="29" t="s">
        <v>758</v>
      </c>
      <c r="D441" s="29" t="s">
        <v>1092</v>
      </c>
      <c r="E441" s="12">
        <v>3784.64</v>
      </c>
      <c r="F441" s="12">
        <v>2</v>
      </c>
      <c r="G441" s="12">
        <v>1892.32</v>
      </c>
      <c r="H441" s="12">
        <f t="shared" si="7"/>
        <v>1116.4687999999999</v>
      </c>
      <c r="I441">
        <v>0</v>
      </c>
      <c r="J441" s="46"/>
    </row>
    <row r="442" spans="1:10" ht="11.85" customHeight="1" outlineLevel="2">
      <c r="A442" s="28" t="s">
        <v>1726</v>
      </c>
      <c r="B442" s="29" t="s">
        <v>1727</v>
      </c>
      <c r="C442" s="29" t="s">
        <v>758</v>
      </c>
      <c r="D442" s="29" t="s">
        <v>1092</v>
      </c>
      <c r="E442" s="12">
        <v>21281.1</v>
      </c>
      <c r="F442" s="12">
        <v>25</v>
      </c>
      <c r="G442" s="12">
        <v>851.24</v>
      </c>
      <c r="H442" s="12">
        <f t="shared" si="7"/>
        <v>502.23159999999996</v>
      </c>
      <c r="I442">
        <v>0</v>
      </c>
      <c r="J442" s="46"/>
    </row>
    <row r="443" spans="1:10" ht="11.85" customHeight="1" outlineLevel="2">
      <c r="A443" s="28" t="s">
        <v>1728</v>
      </c>
      <c r="B443" s="29" t="s">
        <v>1729</v>
      </c>
      <c r="C443" s="29" t="s">
        <v>758</v>
      </c>
      <c r="D443" s="29" t="s">
        <v>1092</v>
      </c>
      <c r="E443" s="12">
        <v>1308.49</v>
      </c>
      <c r="F443" s="12">
        <v>1</v>
      </c>
      <c r="G443" s="12">
        <v>1308.49</v>
      </c>
      <c r="H443" s="12">
        <f t="shared" si="7"/>
        <v>772.00909999999999</v>
      </c>
      <c r="I443">
        <v>0</v>
      </c>
      <c r="J443" s="46"/>
    </row>
    <row r="444" spans="1:10" ht="11.85" customHeight="1" outlineLevel="2">
      <c r="A444" s="28" t="s">
        <v>1730</v>
      </c>
      <c r="B444" s="29" t="s">
        <v>1731</v>
      </c>
      <c r="C444" s="29" t="s">
        <v>758</v>
      </c>
      <c r="D444" s="29" t="s">
        <v>1092</v>
      </c>
      <c r="E444" s="12">
        <v>4683.84</v>
      </c>
      <c r="F444" s="12">
        <v>1</v>
      </c>
      <c r="G444" s="12">
        <v>4683.84</v>
      </c>
      <c r="H444" s="12">
        <f t="shared" si="7"/>
        <v>2763.4656</v>
      </c>
      <c r="I444">
        <v>0</v>
      </c>
      <c r="J444" s="46"/>
    </row>
    <row r="445" spans="1:10" ht="11.85" customHeight="1" outlineLevel="2">
      <c r="A445" s="28" t="s">
        <v>1732</v>
      </c>
      <c r="B445" s="29" t="s">
        <v>1733</v>
      </c>
      <c r="C445" s="29" t="s">
        <v>758</v>
      </c>
      <c r="D445" s="29" t="s">
        <v>1092</v>
      </c>
      <c r="E445" s="12">
        <v>2442.83</v>
      </c>
      <c r="F445" s="12">
        <v>5</v>
      </c>
      <c r="G445" s="12">
        <v>488.57</v>
      </c>
      <c r="H445" s="12">
        <f t="shared" si="7"/>
        <v>288.25629999999995</v>
      </c>
      <c r="I445">
        <v>0</v>
      </c>
      <c r="J445" s="46"/>
    </row>
    <row r="446" spans="1:10" ht="11.85" customHeight="1" outlineLevel="2">
      <c r="A446" s="28" t="s">
        <v>1734</v>
      </c>
      <c r="B446" s="29" t="s">
        <v>1735</v>
      </c>
      <c r="C446" s="29" t="s">
        <v>758</v>
      </c>
      <c r="D446" s="29" t="s">
        <v>1092</v>
      </c>
      <c r="E446" s="12">
        <v>2326.4299999999998</v>
      </c>
      <c r="F446" s="12">
        <v>5</v>
      </c>
      <c r="G446" s="12">
        <v>465.29</v>
      </c>
      <c r="H446" s="12">
        <f t="shared" si="7"/>
        <v>274.52109999999999</v>
      </c>
      <c r="I446">
        <v>0</v>
      </c>
      <c r="J446" s="46"/>
    </row>
    <row r="447" spans="1:10" ht="11.85" customHeight="1" outlineLevel="2">
      <c r="A447" s="28" t="s">
        <v>1736</v>
      </c>
      <c r="B447" s="29" t="s">
        <v>1737</v>
      </c>
      <c r="C447" s="29" t="s">
        <v>758</v>
      </c>
      <c r="D447" s="29" t="s">
        <v>1092</v>
      </c>
      <c r="E447" s="12">
        <v>1431.73</v>
      </c>
      <c r="F447" s="12">
        <v>1</v>
      </c>
      <c r="G447" s="12">
        <v>1431.73</v>
      </c>
      <c r="H447" s="12">
        <f t="shared" si="7"/>
        <v>844.72069999999997</v>
      </c>
      <c r="I447">
        <v>0</v>
      </c>
      <c r="J447" s="46"/>
    </row>
    <row r="448" spans="1:10" ht="11.85" customHeight="1" outlineLevel="2">
      <c r="A448" s="28" t="s">
        <v>1738</v>
      </c>
      <c r="B448" s="29" t="s">
        <v>1739</v>
      </c>
      <c r="C448" s="29" t="s">
        <v>758</v>
      </c>
      <c r="D448" s="29" t="s">
        <v>1092</v>
      </c>
      <c r="E448" s="12">
        <v>3526.37</v>
      </c>
      <c r="F448" s="12">
        <v>3</v>
      </c>
      <c r="G448" s="12">
        <v>1175.46</v>
      </c>
      <c r="H448" s="12">
        <f t="shared" si="7"/>
        <v>693.52139999999997</v>
      </c>
      <c r="I448">
        <v>0</v>
      </c>
      <c r="J448" s="46"/>
    </row>
    <row r="449" spans="1:10" ht="11.85" customHeight="1" outlineLevel="2">
      <c r="A449" s="28" t="s">
        <v>1740</v>
      </c>
      <c r="B449" s="29" t="s">
        <v>1741</v>
      </c>
      <c r="C449" s="29" t="s">
        <v>758</v>
      </c>
      <c r="D449" s="29" t="s">
        <v>1092</v>
      </c>
      <c r="E449" s="12">
        <v>2895.43</v>
      </c>
      <c r="F449" s="12">
        <v>2</v>
      </c>
      <c r="G449" s="12">
        <v>1447.72</v>
      </c>
      <c r="H449" s="12">
        <f t="shared" si="7"/>
        <v>854.15480000000002</v>
      </c>
      <c r="I449">
        <v>0</v>
      </c>
      <c r="J449" s="46"/>
    </row>
    <row r="450" spans="1:10" ht="22.35" customHeight="1" outlineLevel="2">
      <c r="A450" s="28" t="s">
        <v>1531</v>
      </c>
      <c r="B450" s="29" t="s">
        <v>1532</v>
      </c>
      <c r="C450" s="29" t="s">
        <v>758</v>
      </c>
      <c r="D450" s="29" t="s">
        <v>1092</v>
      </c>
      <c r="E450" s="12">
        <v>7573.76</v>
      </c>
      <c r="F450" s="12">
        <v>123</v>
      </c>
      <c r="G450" s="12">
        <v>61.58</v>
      </c>
      <c r="H450" s="12">
        <f t="shared" si="7"/>
        <v>36.3322</v>
      </c>
      <c r="I450">
        <v>0</v>
      </c>
      <c r="J450" s="46"/>
    </row>
    <row r="451" spans="1:10" ht="11.85" customHeight="1" outlineLevel="2">
      <c r="A451" s="28" t="s">
        <v>1742</v>
      </c>
      <c r="B451" s="29" t="s">
        <v>1743</v>
      </c>
      <c r="C451" s="29" t="s">
        <v>758</v>
      </c>
      <c r="D451" s="29" t="s">
        <v>1092</v>
      </c>
      <c r="E451" s="12">
        <v>32965.39</v>
      </c>
      <c r="F451" s="12">
        <v>58</v>
      </c>
      <c r="G451" s="12">
        <v>568.37</v>
      </c>
      <c r="H451" s="12">
        <f t="shared" si="7"/>
        <v>335.3383</v>
      </c>
      <c r="I451">
        <v>0</v>
      </c>
      <c r="J451" s="46"/>
    </row>
    <row r="452" spans="1:10" ht="11.85" customHeight="1" outlineLevel="2">
      <c r="A452" s="28" t="s">
        <v>1744</v>
      </c>
      <c r="B452" s="29" t="s">
        <v>1745</v>
      </c>
      <c r="C452" s="29" t="s">
        <v>758</v>
      </c>
      <c r="D452" s="29" t="s">
        <v>1092</v>
      </c>
      <c r="E452" s="12">
        <v>1020.93</v>
      </c>
      <c r="F452" s="12">
        <v>8</v>
      </c>
      <c r="G452" s="12">
        <v>127.62</v>
      </c>
      <c r="H452" s="12">
        <f t="shared" si="7"/>
        <v>75.2958</v>
      </c>
      <c r="I452">
        <v>0</v>
      </c>
      <c r="J452" s="46"/>
    </row>
    <row r="453" spans="1:10" ht="11.85" customHeight="1" outlineLevel="2">
      <c r="A453" s="28" t="s">
        <v>1746</v>
      </c>
      <c r="B453" s="29" t="s">
        <v>1747</v>
      </c>
      <c r="C453" s="29" t="s">
        <v>758</v>
      </c>
      <c r="D453" s="29" t="s">
        <v>1092</v>
      </c>
      <c r="E453" s="12">
        <v>21027.1</v>
      </c>
      <c r="F453" s="12">
        <v>724</v>
      </c>
      <c r="G453" s="12">
        <v>29.04</v>
      </c>
      <c r="H453" s="12">
        <f t="shared" si="7"/>
        <v>17.133599999999998</v>
      </c>
      <c r="I453">
        <v>14</v>
      </c>
      <c r="J453" s="46"/>
    </row>
    <row r="454" spans="1:10" ht="11.85" customHeight="1" outlineLevel="2">
      <c r="A454" s="28" t="s">
        <v>1748</v>
      </c>
      <c r="B454" s="29" t="s">
        <v>1749</v>
      </c>
      <c r="C454" s="29" t="s">
        <v>758</v>
      </c>
      <c r="D454" s="29" t="s">
        <v>1092</v>
      </c>
      <c r="E454" s="12">
        <v>5089.4799999999996</v>
      </c>
      <c r="F454" s="12">
        <v>8490</v>
      </c>
      <c r="G454" s="12">
        <v>0.6</v>
      </c>
      <c r="H454" s="13">
        <f t="shared" si="7"/>
        <v>0.35399999999999998</v>
      </c>
      <c r="I454">
        <v>0.5</v>
      </c>
      <c r="J454" s="46"/>
    </row>
    <row r="455" spans="1:10" ht="11.85" customHeight="1" outlineLevel="2">
      <c r="A455" s="28" t="s">
        <v>1750</v>
      </c>
      <c r="B455" s="29" t="s">
        <v>1751</v>
      </c>
      <c r="C455" s="29" t="s">
        <v>758</v>
      </c>
      <c r="D455" s="29" t="s">
        <v>1092</v>
      </c>
      <c r="E455" s="12">
        <v>3510.48</v>
      </c>
      <c r="F455" s="12">
        <v>5490</v>
      </c>
      <c r="G455" s="12">
        <v>0.64</v>
      </c>
      <c r="H455" s="13">
        <f t="shared" si="7"/>
        <v>0.37759999999999999</v>
      </c>
      <c r="I455">
        <v>0.5</v>
      </c>
      <c r="J455" s="46"/>
    </row>
    <row r="456" spans="1:10" ht="11.85" customHeight="1" outlineLevel="2">
      <c r="A456" s="28" t="s">
        <v>1752</v>
      </c>
      <c r="B456" s="29" t="s">
        <v>1753</v>
      </c>
      <c r="C456" s="29" t="s">
        <v>758</v>
      </c>
      <c r="D456" s="29" t="s">
        <v>1092</v>
      </c>
      <c r="E456" s="12">
        <v>18194.490000000002</v>
      </c>
      <c r="F456" s="12">
        <v>5</v>
      </c>
      <c r="G456" s="12">
        <v>3638.9</v>
      </c>
      <c r="H456" s="12">
        <f t="shared" si="7"/>
        <v>2146.951</v>
      </c>
      <c r="I456">
        <v>0</v>
      </c>
      <c r="J456" s="46"/>
    </row>
    <row r="457" spans="1:10" ht="11.85" customHeight="1" outlineLevel="2">
      <c r="A457" s="28" t="s">
        <v>1754</v>
      </c>
      <c r="B457" s="29" t="s">
        <v>1755</v>
      </c>
      <c r="C457" s="29" t="s">
        <v>758</v>
      </c>
      <c r="D457" s="29" t="s">
        <v>1092</v>
      </c>
      <c r="E457" s="12">
        <v>2124.69</v>
      </c>
      <c r="F457" s="12">
        <v>1</v>
      </c>
      <c r="G457" s="12">
        <v>2124.69</v>
      </c>
      <c r="H457" s="12">
        <f t="shared" si="7"/>
        <v>1253.5671</v>
      </c>
      <c r="I457">
        <v>0</v>
      </c>
      <c r="J457" s="46"/>
    </row>
    <row r="458" spans="1:10" ht="11.85" customHeight="1" outlineLevel="2">
      <c r="A458" s="28" t="s">
        <v>1756</v>
      </c>
      <c r="B458" s="29" t="s">
        <v>1757</v>
      </c>
      <c r="C458" s="29" t="s">
        <v>758</v>
      </c>
      <c r="D458" s="29" t="s">
        <v>1092</v>
      </c>
      <c r="E458" s="12">
        <v>5803.74</v>
      </c>
      <c r="F458" s="12">
        <v>2</v>
      </c>
      <c r="G458" s="12">
        <v>2901.87</v>
      </c>
      <c r="H458" s="12">
        <f t="shared" si="7"/>
        <v>1712.1032999999998</v>
      </c>
      <c r="I458">
        <v>0</v>
      </c>
      <c r="J458" s="46"/>
    </row>
    <row r="459" spans="1:10" ht="11.85" customHeight="1" outlineLevel="2">
      <c r="A459" s="28" t="s">
        <v>1758</v>
      </c>
      <c r="B459" s="29" t="s">
        <v>1759</v>
      </c>
      <c r="C459" s="29" t="s">
        <v>758</v>
      </c>
      <c r="D459" s="29" t="s">
        <v>1092</v>
      </c>
      <c r="E459" s="12">
        <v>3674.17</v>
      </c>
      <c r="F459" s="12">
        <v>37</v>
      </c>
      <c r="G459" s="12">
        <v>99.3</v>
      </c>
      <c r="H459" s="12">
        <f t="shared" si="7"/>
        <v>58.586999999999996</v>
      </c>
      <c r="I459">
        <v>0</v>
      </c>
      <c r="J459" s="46"/>
    </row>
    <row r="460" spans="1:10" ht="11.85" customHeight="1" outlineLevel="2">
      <c r="A460" s="28" t="s">
        <v>1760</v>
      </c>
      <c r="B460" s="29" t="s">
        <v>1761</v>
      </c>
      <c r="C460" s="29" t="s">
        <v>758</v>
      </c>
      <c r="D460" s="29" t="s">
        <v>1092</v>
      </c>
      <c r="E460" s="12">
        <v>10765.87</v>
      </c>
      <c r="F460" s="12">
        <v>27</v>
      </c>
      <c r="G460" s="12">
        <v>398.74</v>
      </c>
      <c r="H460" s="12">
        <f t="shared" si="7"/>
        <v>235.25659999999999</v>
      </c>
      <c r="I460">
        <v>0</v>
      </c>
      <c r="J460" s="46"/>
    </row>
    <row r="461" spans="1:10" ht="11.85" customHeight="1" outlineLevel="2">
      <c r="A461" s="28" t="s">
        <v>1762</v>
      </c>
      <c r="B461" s="29" t="s">
        <v>1763</v>
      </c>
      <c r="C461" s="29" t="s">
        <v>758</v>
      </c>
      <c r="D461" s="29" t="s">
        <v>1092</v>
      </c>
      <c r="E461" s="12">
        <v>3702.86</v>
      </c>
      <c r="F461" s="12">
        <v>5</v>
      </c>
      <c r="G461" s="12">
        <v>740.57</v>
      </c>
      <c r="H461" s="12">
        <f t="shared" si="7"/>
        <v>436.93630000000002</v>
      </c>
      <c r="I461">
        <v>0</v>
      </c>
      <c r="J461" s="46"/>
    </row>
    <row r="462" spans="1:10" ht="11.85" customHeight="1" outlineLevel="2">
      <c r="A462" s="28" t="s">
        <v>1764</v>
      </c>
      <c r="B462" s="29" t="s">
        <v>1765</v>
      </c>
      <c r="C462" s="29" t="s">
        <v>758</v>
      </c>
      <c r="D462" s="29" t="s">
        <v>1092</v>
      </c>
      <c r="E462" s="12">
        <v>1366.43</v>
      </c>
      <c r="F462" s="12">
        <v>36</v>
      </c>
      <c r="G462" s="12">
        <v>37.96</v>
      </c>
      <c r="H462" s="12">
        <f t="shared" si="7"/>
        <v>22.3964</v>
      </c>
      <c r="I462">
        <v>0</v>
      </c>
      <c r="J462" s="46"/>
    </row>
    <row r="463" spans="1:10" ht="11.85" customHeight="1" outlineLevel="2">
      <c r="A463" s="28" t="s">
        <v>1766</v>
      </c>
      <c r="B463" s="29" t="s">
        <v>1767</v>
      </c>
      <c r="C463" s="29" t="s">
        <v>758</v>
      </c>
      <c r="D463" s="29" t="s">
        <v>1092</v>
      </c>
      <c r="E463" s="12">
        <v>1225.01</v>
      </c>
      <c r="F463" s="12">
        <v>10</v>
      </c>
      <c r="G463" s="12">
        <v>122.5</v>
      </c>
      <c r="H463" s="12">
        <f t="shared" si="7"/>
        <v>72.274999999999991</v>
      </c>
      <c r="I463">
        <v>0</v>
      </c>
      <c r="J463" s="46"/>
    </row>
    <row r="464" spans="1:10" ht="11.85" customHeight="1" outlineLevel="2">
      <c r="A464" s="28" t="s">
        <v>1768</v>
      </c>
      <c r="B464" s="29" t="s">
        <v>1769</v>
      </c>
      <c r="C464" s="29" t="s">
        <v>758</v>
      </c>
      <c r="D464" s="29" t="s">
        <v>1092</v>
      </c>
      <c r="E464" s="12">
        <v>2998.69</v>
      </c>
      <c r="F464" s="12">
        <v>5</v>
      </c>
      <c r="G464" s="12">
        <v>599.74</v>
      </c>
      <c r="H464" s="12">
        <f t="shared" si="7"/>
        <v>353.84659999999997</v>
      </c>
      <c r="I464">
        <v>0</v>
      </c>
      <c r="J464" s="46"/>
    </row>
    <row r="465" spans="1:10" ht="11.85" customHeight="1" outlineLevel="2">
      <c r="A465" s="28" t="s">
        <v>1770</v>
      </c>
      <c r="B465" s="29" t="s">
        <v>1771</v>
      </c>
      <c r="C465" s="29" t="s">
        <v>758</v>
      </c>
      <c r="D465" s="29" t="s">
        <v>1092</v>
      </c>
      <c r="E465" s="12">
        <v>78869.78</v>
      </c>
      <c r="F465" s="12">
        <v>24</v>
      </c>
      <c r="G465" s="12">
        <v>3286.24</v>
      </c>
      <c r="H465" s="12">
        <f t="shared" si="7"/>
        <v>1938.8815999999997</v>
      </c>
      <c r="I465">
        <v>0</v>
      </c>
      <c r="J465" s="46"/>
    </row>
    <row r="466" spans="1:10" ht="11.85" customHeight="1" outlineLevel="2">
      <c r="A466" s="28" t="s">
        <v>1772</v>
      </c>
      <c r="B466" s="29" t="s">
        <v>1773</v>
      </c>
      <c r="C466" s="29" t="s">
        <v>758</v>
      </c>
      <c r="D466" s="29" t="s">
        <v>1092</v>
      </c>
      <c r="E466" s="12">
        <v>1723.05</v>
      </c>
      <c r="F466" s="12">
        <v>1</v>
      </c>
      <c r="G466" s="12">
        <v>1723.05</v>
      </c>
      <c r="H466" s="12">
        <f t="shared" si="7"/>
        <v>1016.5994999999999</v>
      </c>
      <c r="I466">
        <v>0</v>
      </c>
      <c r="J466" s="46"/>
    </row>
    <row r="467" spans="1:10" ht="11.85" customHeight="1" outlineLevel="2">
      <c r="A467" s="28" t="s">
        <v>1774</v>
      </c>
      <c r="B467" s="29" t="s">
        <v>1775</v>
      </c>
      <c r="C467" s="29" t="s">
        <v>758</v>
      </c>
      <c r="D467" s="29" t="s">
        <v>1092</v>
      </c>
      <c r="E467" s="12">
        <v>549.01</v>
      </c>
      <c r="F467" s="12">
        <v>2</v>
      </c>
      <c r="G467" s="12">
        <v>274.51</v>
      </c>
      <c r="H467" s="12">
        <f t="shared" si="7"/>
        <v>161.96089999999998</v>
      </c>
      <c r="I467">
        <v>0</v>
      </c>
      <c r="J467" s="46"/>
    </row>
    <row r="468" spans="1:10" ht="11.85" customHeight="1" outlineLevel="2">
      <c r="A468" s="28" t="s">
        <v>1776</v>
      </c>
      <c r="B468" s="29" t="s">
        <v>1777</v>
      </c>
      <c r="C468" s="29" t="s">
        <v>758</v>
      </c>
      <c r="D468" s="29" t="s">
        <v>1092</v>
      </c>
      <c r="E468" s="12">
        <v>32810.69</v>
      </c>
      <c r="F468" s="12">
        <v>1034</v>
      </c>
      <c r="G468" s="12">
        <v>31.73</v>
      </c>
      <c r="H468" s="12">
        <f t="shared" si="7"/>
        <v>18.720700000000001</v>
      </c>
      <c r="I468">
        <v>0</v>
      </c>
      <c r="J468" s="46"/>
    </row>
    <row r="469" spans="1:10" ht="11.85" customHeight="1" outlineLevel="2">
      <c r="A469" s="28" t="s">
        <v>1778</v>
      </c>
      <c r="B469" s="29" t="s">
        <v>1779</v>
      </c>
      <c r="C469" s="29" t="s">
        <v>758</v>
      </c>
      <c r="D469" s="29" t="s">
        <v>1092</v>
      </c>
      <c r="E469" s="12">
        <v>46204.56</v>
      </c>
      <c r="F469" s="12">
        <v>15</v>
      </c>
      <c r="G469" s="12">
        <v>3080.3</v>
      </c>
      <c r="H469" s="12">
        <f t="shared" si="7"/>
        <v>1817.377</v>
      </c>
      <c r="I469">
        <v>0</v>
      </c>
      <c r="J469" s="46"/>
    </row>
    <row r="470" spans="1:10" ht="11.85" customHeight="1" outlineLevel="2">
      <c r="A470" s="28" t="s">
        <v>1780</v>
      </c>
      <c r="B470" s="29" t="s">
        <v>1781</v>
      </c>
      <c r="C470" s="29" t="s">
        <v>758</v>
      </c>
      <c r="D470" s="29" t="s">
        <v>1092</v>
      </c>
      <c r="E470" s="12">
        <v>149925.38</v>
      </c>
      <c r="F470" s="12">
        <v>24</v>
      </c>
      <c r="G470" s="12">
        <v>6246.89</v>
      </c>
      <c r="H470" s="12">
        <f t="shared" si="7"/>
        <v>3685.6651000000002</v>
      </c>
      <c r="I470">
        <v>0</v>
      </c>
      <c r="J470" s="46"/>
    </row>
    <row r="471" spans="1:10" ht="11.85" customHeight="1" outlineLevel="2">
      <c r="A471" s="28" t="s">
        <v>1782</v>
      </c>
      <c r="B471" s="29" t="s">
        <v>1783</v>
      </c>
      <c r="C471" s="29" t="s">
        <v>758</v>
      </c>
      <c r="D471" s="29" t="s">
        <v>1092</v>
      </c>
      <c r="E471" s="12">
        <v>6973.81</v>
      </c>
      <c r="F471" s="12">
        <v>5</v>
      </c>
      <c r="G471" s="12">
        <v>1394.76</v>
      </c>
      <c r="H471" s="12">
        <f t="shared" si="7"/>
        <v>822.90839999999992</v>
      </c>
      <c r="I471">
        <v>0</v>
      </c>
      <c r="J471" s="46"/>
    </row>
    <row r="472" spans="1:10" ht="11.85" customHeight="1" outlineLevel="2">
      <c r="A472" s="28" t="s">
        <v>1784</v>
      </c>
      <c r="B472" s="29" t="s">
        <v>1785</v>
      </c>
      <c r="C472" s="29" t="s">
        <v>758</v>
      </c>
      <c r="D472" s="29" t="s">
        <v>1092</v>
      </c>
      <c r="E472" s="12">
        <v>8679.6299999999992</v>
      </c>
      <c r="F472" s="12">
        <v>51</v>
      </c>
      <c r="G472" s="12">
        <v>170.19</v>
      </c>
      <c r="H472" s="12">
        <f t="shared" si="7"/>
        <v>100.4121</v>
      </c>
      <c r="I472">
        <v>0</v>
      </c>
      <c r="J472" s="46"/>
    </row>
    <row r="473" spans="1:10" ht="11.85" customHeight="1" outlineLevel="2">
      <c r="A473" s="28" t="s">
        <v>1541</v>
      </c>
      <c r="B473" s="29" t="s">
        <v>1542</v>
      </c>
      <c r="C473" s="29" t="s">
        <v>758</v>
      </c>
      <c r="D473" s="29" t="s">
        <v>1092</v>
      </c>
      <c r="E473" s="12">
        <v>20024.75</v>
      </c>
      <c r="F473" s="12">
        <v>8</v>
      </c>
      <c r="G473" s="12">
        <v>2503.09</v>
      </c>
      <c r="H473" s="12">
        <f t="shared" si="7"/>
        <v>1476.8231000000001</v>
      </c>
      <c r="I473">
        <v>0</v>
      </c>
      <c r="J473" s="46"/>
    </row>
    <row r="474" spans="1:10" ht="11.85" customHeight="1" outlineLevel="2">
      <c r="A474" s="28" t="s">
        <v>1543</v>
      </c>
      <c r="B474" s="29" t="s">
        <v>1544</v>
      </c>
      <c r="C474" s="29" t="s">
        <v>758</v>
      </c>
      <c r="D474" s="29" t="s">
        <v>1092</v>
      </c>
      <c r="E474" s="12">
        <v>235375.92</v>
      </c>
      <c r="F474" s="12">
        <v>500</v>
      </c>
      <c r="G474" s="12">
        <v>470.75</v>
      </c>
      <c r="H474" s="12">
        <f t="shared" si="7"/>
        <v>277.74250000000001</v>
      </c>
      <c r="I474">
        <v>0</v>
      </c>
      <c r="J474" s="46"/>
    </row>
    <row r="475" spans="1:10" ht="11.85" customHeight="1" outlineLevel="2">
      <c r="A475" s="28" t="s">
        <v>1786</v>
      </c>
      <c r="B475" s="29" t="s">
        <v>1787</v>
      </c>
      <c r="C475" s="29" t="s">
        <v>758</v>
      </c>
      <c r="D475" s="29" t="s">
        <v>1092</v>
      </c>
      <c r="E475" s="12">
        <v>2531.5500000000002</v>
      </c>
      <c r="F475" s="12">
        <v>1</v>
      </c>
      <c r="G475" s="12">
        <v>2531.5500000000002</v>
      </c>
      <c r="H475" s="12">
        <f t="shared" si="7"/>
        <v>1493.6145000000001</v>
      </c>
      <c r="I475">
        <v>0</v>
      </c>
      <c r="J475" s="46"/>
    </row>
    <row r="476" spans="1:10" ht="11.85" customHeight="1" outlineLevel="2">
      <c r="A476" s="28" t="s">
        <v>1545</v>
      </c>
      <c r="B476" s="29" t="s">
        <v>1546</v>
      </c>
      <c r="C476" s="29" t="s">
        <v>758</v>
      </c>
      <c r="D476" s="29" t="s">
        <v>1092</v>
      </c>
      <c r="E476" s="12">
        <v>216690.61</v>
      </c>
      <c r="F476" s="12">
        <v>463</v>
      </c>
      <c r="G476" s="12">
        <v>468.01</v>
      </c>
      <c r="H476" s="12">
        <f t="shared" si="7"/>
        <v>276.1259</v>
      </c>
      <c r="I476">
        <v>0</v>
      </c>
      <c r="J476" s="46"/>
    </row>
    <row r="477" spans="1:10" ht="11.85" customHeight="1" outlineLevel="2">
      <c r="A477" s="28" t="s">
        <v>1788</v>
      </c>
      <c r="B477" s="29" t="s">
        <v>1789</v>
      </c>
      <c r="C477" s="29" t="s">
        <v>758</v>
      </c>
      <c r="D477" s="29" t="s">
        <v>1092</v>
      </c>
      <c r="E477" s="12">
        <v>5333.38</v>
      </c>
      <c r="F477" s="12">
        <v>113</v>
      </c>
      <c r="G477" s="12">
        <v>47.2</v>
      </c>
      <c r="H477" s="12">
        <f t="shared" ref="H477:H540" si="8">G477*1.18/2</f>
        <v>27.847999999999999</v>
      </c>
      <c r="I477">
        <v>0</v>
      </c>
      <c r="J477" s="46"/>
    </row>
    <row r="478" spans="1:10" ht="11.85" customHeight="1" outlineLevel="2">
      <c r="A478" s="28" t="s">
        <v>1790</v>
      </c>
      <c r="B478" s="29" t="s">
        <v>1791</v>
      </c>
      <c r="C478" s="29" t="s">
        <v>758</v>
      </c>
      <c r="D478" s="29" t="s">
        <v>1092</v>
      </c>
      <c r="E478" s="12">
        <v>82040.710000000006</v>
      </c>
      <c r="F478" s="12">
        <v>706</v>
      </c>
      <c r="G478" s="12">
        <v>116.2</v>
      </c>
      <c r="H478" s="12">
        <f t="shared" si="8"/>
        <v>68.557999999999993</v>
      </c>
      <c r="I478">
        <v>0</v>
      </c>
      <c r="J478" s="46"/>
    </row>
    <row r="479" spans="1:10" ht="11.85" customHeight="1" outlineLevel="2">
      <c r="A479" s="28" t="s">
        <v>1792</v>
      </c>
      <c r="B479" s="29" t="s">
        <v>1793</v>
      </c>
      <c r="C479" s="29" t="s">
        <v>758</v>
      </c>
      <c r="D479" s="29" t="s">
        <v>1092</v>
      </c>
      <c r="E479" s="12">
        <v>36037.1</v>
      </c>
      <c r="F479" s="12">
        <v>77</v>
      </c>
      <c r="G479" s="12">
        <v>468.01</v>
      </c>
      <c r="H479" s="12">
        <f t="shared" si="8"/>
        <v>276.1259</v>
      </c>
      <c r="I479">
        <v>0</v>
      </c>
      <c r="J479" s="46"/>
    </row>
    <row r="480" spans="1:10" ht="11.85" customHeight="1" outlineLevel="2">
      <c r="A480" s="28" t="s">
        <v>1794</v>
      </c>
      <c r="B480" s="29" t="s">
        <v>357</v>
      </c>
      <c r="C480" s="29" t="s">
        <v>758</v>
      </c>
      <c r="D480" s="29" t="s">
        <v>1092</v>
      </c>
      <c r="E480" s="12">
        <v>2073.16</v>
      </c>
      <c r="F480" s="12">
        <v>1</v>
      </c>
      <c r="G480" s="12">
        <v>2073.16</v>
      </c>
      <c r="H480" s="12">
        <f t="shared" si="8"/>
        <v>1223.1643999999999</v>
      </c>
      <c r="I480">
        <v>0</v>
      </c>
      <c r="J480" s="46"/>
    </row>
    <row r="481" spans="1:10" ht="11.85" customHeight="1" outlineLevel="2">
      <c r="A481" s="28" t="s">
        <v>358</v>
      </c>
      <c r="B481" s="29" t="s">
        <v>359</v>
      </c>
      <c r="C481" s="29" t="s">
        <v>758</v>
      </c>
      <c r="D481" s="29" t="s">
        <v>1092</v>
      </c>
      <c r="E481" s="12">
        <v>30331.57</v>
      </c>
      <c r="F481" s="12">
        <v>73</v>
      </c>
      <c r="G481" s="12">
        <v>415.5</v>
      </c>
      <c r="H481" s="12">
        <f t="shared" si="8"/>
        <v>245.14499999999998</v>
      </c>
      <c r="I481">
        <v>0</v>
      </c>
      <c r="J481" s="46"/>
    </row>
    <row r="482" spans="1:10" ht="11.85" customHeight="1" outlineLevel="2">
      <c r="A482" s="28" t="s">
        <v>360</v>
      </c>
      <c r="B482" s="29" t="s">
        <v>361</v>
      </c>
      <c r="C482" s="29" t="s">
        <v>758</v>
      </c>
      <c r="D482" s="29" t="s">
        <v>1092</v>
      </c>
      <c r="E482" s="12">
        <v>19953.64</v>
      </c>
      <c r="F482" s="12">
        <v>24</v>
      </c>
      <c r="G482" s="12">
        <v>831.4</v>
      </c>
      <c r="H482" s="12">
        <f t="shared" si="8"/>
        <v>490.52599999999995</v>
      </c>
      <c r="I482">
        <v>0</v>
      </c>
      <c r="J482" s="46"/>
    </row>
    <row r="483" spans="1:10" ht="11.85" customHeight="1" outlineLevel="2">
      <c r="A483" s="28" t="s">
        <v>362</v>
      </c>
      <c r="B483" s="29" t="s">
        <v>363</v>
      </c>
      <c r="C483" s="29" t="s">
        <v>758</v>
      </c>
      <c r="D483" s="29" t="s">
        <v>1092</v>
      </c>
      <c r="E483" s="12">
        <v>24961.25</v>
      </c>
      <c r="F483" s="12">
        <v>7</v>
      </c>
      <c r="G483" s="12">
        <v>3565.89</v>
      </c>
      <c r="H483" s="12">
        <f t="shared" si="8"/>
        <v>2103.8750999999997</v>
      </c>
      <c r="I483">
        <v>0</v>
      </c>
      <c r="J483" s="46"/>
    </row>
    <row r="484" spans="1:10" ht="11.85" customHeight="1" outlineLevel="2">
      <c r="A484" s="28" t="s">
        <v>364</v>
      </c>
      <c r="B484" s="29" t="s">
        <v>365</v>
      </c>
      <c r="C484" s="29" t="s">
        <v>758</v>
      </c>
      <c r="D484" s="29" t="s">
        <v>1092</v>
      </c>
      <c r="E484" s="12">
        <v>1335.91</v>
      </c>
      <c r="F484" s="12">
        <v>15</v>
      </c>
      <c r="G484" s="12">
        <v>89.06</v>
      </c>
      <c r="H484" s="12">
        <f t="shared" si="8"/>
        <v>52.545400000000001</v>
      </c>
      <c r="I484">
        <v>0</v>
      </c>
      <c r="J484" s="46"/>
    </row>
    <row r="485" spans="1:10" ht="11.85" customHeight="1" outlineLevel="2">
      <c r="A485" s="28" t="s">
        <v>366</v>
      </c>
      <c r="B485" s="29" t="s">
        <v>367</v>
      </c>
      <c r="C485" s="29" t="s">
        <v>758</v>
      </c>
      <c r="D485" s="29" t="s">
        <v>1092</v>
      </c>
      <c r="E485" s="12">
        <v>26351.25</v>
      </c>
      <c r="F485" s="12">
        <v>11</v>
      </c>
      <c r="G485" s="12">
        <v>2395.5700000000002</v>
      </c>
      <c r="H485" s="12">
        <f t="shared" si="8"/>
        <v>1413.3863000000001</v>
      </c>
      <c r="I485">
        <v>0</v>
      </c>
      <c r="J485" s="46"/>
    </row>
    <row r="486" spans="1:10" ht="11.85" customHeight="1" outlineLevel="2">
      <c r="A486" s="28" t="s">
        <v>368</v>
      </c>
      <c r="B486" s="29" t="s">
        <v>369</v>
      </c>
      <c r="C486" s="29" t="s">
        <v>758</v>
      </c>
      <c r="D486" s="29" t="s">
        <v>1092</v>
      </c>
      <c r="E486" s="12">
        <v>44028.69</v>
      </c>
      <c r="F486" s="12">
        <v>2</v>
      </c>
      <c r="G486" s="12">
        <v>22014.35</v>
      </c>
      <c r="H486" s="12">
        <f t="shared" si="8"/>
        <v>12988.466499999999</v>
      </c>
      <c r="I486">
        <v>0</v>
      </c>
      <c r="J486" s="46"/>
    </row>
    <row r="487" spans="1:10" ht="11.85" customHeight="1" outlineLevel="2">
      <c r="A487" s="28" t="s">
        <v>370</v>
      </c>
      <c r="B487" s="29" t="s">
        <v>371</v>
      </c>
      <c r="C487" s="29" t="s">
        <v>758</v>
      </c>
      <c r="D487" s="29" t="s">
        <v>1092</v>
      </c>
      <c r="E487" s="12">
        <v>8128.3</v>
      </c>
      <c r="F487" s="12">
        <v>24</v>
      </c>
      <c r="G487" s="12">
        <v>338.68</v>
      </c>
      <c r="H487" s="12">
        <f t="shared" si="8"/>
        <v>199.8212</v>
      </c>
      <c r="I487">
        <v>0</v>
      </c>
      <c r="J487" s="46"/>
    </row>
    <row r="488" spans="1:10" ht="11.85" customHeight="1" outlineLevel="2">
      <c r="A488" s="28" t="s">
        <v>372</v>
      </c>
      <c r="B488" s="29" t="s">
        <v>373</v>
      </c>
      <c r="C488" s="29" t="s">
        <v>758</v>
      </c>
      <c r="D488" s="29" t="s">
        <v>1092</v>
      </c>
      <c r="E488" s="12">
        <v>4136.33</v>
      </c>
      <c r="F488" s="12">
        <v>9</v>
      </c>
      <c r="G488" s="12">
        <v>459.59</v>
      </c>
      <c r="H488" s="12">
        <f t="shared" si="8"/>
        <v>271.15809999999999</v>
      </c>
      <c r="I488">
        <v>0</v>
      </c>
      <c r="J488" s="46"/>
    </row>
    <row r="489" spans="1:10" ht="11.85" customHeight="1" outlineLevel="2">
      <c r="A489" s="28" t="s">
        <v>374</v>
      </c>
      <c r="B489" s="29" t="s">
        <v>375</v>
      </c>
      <c r="C489" s="29" t="s">
        <v>758</v>
      </c>
      <c r="D489" s="29" t="s">
        <v>1092</v>
      </c>
      <c r="E489" s="12">
        <v>19630.560000000001</v>
      </c>
      <c r="F489" s="12">
        <v>4</v>
      </c>
      <c r="G489" s="12">
        <v>4907.6400000000003</v>
      </c>
      <c r="H489" s="12">
        <f t="shared" si="8"/>
        <v>2895.5075999999999</v>
      </c>
      <c r="I489">
        <v>0</v>
      </c>
      <c r="J489" s="46"/>
    </row>
    <row r="490" spans="1:10" ht="11.85" customHeight="1" outlineLevel="2">
      <c r="A490" s="28" t="s">
        <v>1547</v>
      </c>
      <c r="B490" s="29" t="s">
        <v>1548</v>
      </c>
      <c r="C490" s="29" t="s">
        <v>758</v>
      </c>
      <c r="D490" s="29" t="s">
        <v>1092</v>
      </c>
      <c r="E490" s="12">
        <v>144651.5</v>
      </c>
      <c r="F490" s="12">
        <v>114</v>
      </c>
      <c r="G490" s="12">
        <v>1268.8699999999999</v>
      </c>
      <c r="H490" s="12">
        <f t="shared" si="8"/>
        <v>748.63329999999985</v>
      </c>
      <c r="I490">
        <v>0</v>
      </c>
      <c r="J490" s="46"/>
    </row>
    <row r="491" spans="1:10" ht="11.85" customHeight="1" outlineLevel="2">
      <c r="A491" s="28" t="s">
        <v>376</v>
      </c>
      <c r="B491" s="29" t="s">
        <v>377</v>
      </c>
      <c r="C491" s="29" t="s">
        <v>758</v>
      </c>
      <c r="D491" s="29" t="s">
        <v>1092</v>
      </c>
      <c r="E491" s="12">
        <v>4560.7299999999996</v>
      </c>
      <c r="F491" s="12">
        <v>128</v>
      </c>
      <c r="G491" s="12">
        <v>35.630000000000003</v>
      </c>
      <c r="H491" s="12">
        <f t="shared" si="8"/>
        <v>21.021699999999999</v>
      </c>
      <c r="I491">
        <v>17</v>
      </c>
      <c r="J491" s="46"/>
    </row>
    <row r="492" spans="1:10" ht="11.85" customHeight="1" outlineLevel="2">
      <c r="A492" s="28" t="s">
        <v>378</v>
      </c>
      <c r="B492" s="29" t="s">
        <v>379</v>
      </c>
      <c r="C492" s="29" t="s">
        <v>758</v>
      </c>
      <c r="D492" s="29" t="s">
        <v>1092</v>
      </c>
      <c r="E492" s="12">
        <v>10140.99</v>
      </c>
      <c r="F492" s="12">
        <v>5</v>
      </c>
      <c r="G492" s="12">
        <v>2028.2</v>
      </c>
      <c r="H492" s="12">
        <f t="shared" si="8"/>
        <v>1196.6379999999999</v>
      </c>
      <c r="I492">
        <v>0</v>
      </c>
      <c r="J492" s="46"/>
    </row>
    <row r="493" spans="1:10" ht="11.85" customHeight="1" outlineLevel="2">
      <c r="A493" s="28" t="s">
        <v>380</v>
      </c>
      <c r="B493" s="29" t="s">
        <v>381</v>
      </c>
      <c r="C493" s="29" t="s">
        <v>758</v>
      </c>
      <c r="D493" s="29" t="s">
        <v>1092</v>
      </c>
      <c r="E493" s="12">
        <v>4166.41</v>
      </c>
      <c r="F493" s="12">
        <v>5</v>
      </c>
      <c r="G493" s="12">
        <v>833.28</v>
      </c>
      <c r="H493" s="12">
        <f t="shared" si="8"/>
        <v>491.63519999999994</v>
      </c>
      <c r="I493">
        <v>0</v>
      </c>
      <c r="J493" s="46"/>
    </row>
    <row r="494" spans="1:10" ht="11.85" customHeight="1" outlineLevel="2">
      <c r="A494" s="28" t="s">
        <v>382</v>
      </c>
      <c r="B494" s="29" t="s">
        <v>383</v>
      </c>
      <c r="C494" s="29" t="s">
        <v>758</v>
      </c>
      <c r="D494" s="29" t="s">
        <v>1092</v>
      </c>
      <c r="E494" s="12">
        <v>261018.14</v>
      </c>
      <c r="F494" s="12">
        <v>11</v>
      </c>
      <c r="G494" s="12">
        <v>23728.92</v>
      </c>
      <c r="H494" s="12">
        <f t="shared" si="8"/>
        <v>14000.062799999998</v>
      </c>
      <c r="I494">
        <v>0</v>
      </c>
      <c r="J494" s="46"/>
    </row>
    <row r="495" spans="1:10" ht="11.85" customHeight="1" outlineLevel="2">
      <c r="A495" s="28" t="s">
        <v>1549</v>
      </c>
      <c r="B495" s="29" t="s">
        <v>1550</v>
      </c>
      <c r="C495" s="29" t="s">
        <v>758</v>
      </c>
      <c r="D495" s="29" t="s">
        <v>1092</v>
      </c>
      <c r="E495" s="12">
        <v>4784.1499999999996</v>
      </c>
      <c r="F495" s="12">
        <v>15</v>
      </c>
      <c r="G495" s="12">
        <v>318.94</v>
      </c>
      <c r="H495" s="12">
        <f t="shared" si="8"/>
        <v>188.1746</v>
      </c>
      <c r="I495">
        <v>0</v>
      </c>
      <c r="J495" s="46"/>
    </row>
    <row r="496" spans="1:10" ht="22.35" customHeight="1" outlineLevel="2">
      <c r="A496" s="28" t="s">
        <v>384</v>
      </c>
      <c r="B496" s="29" t="s">
        <v>385</v>
      </c>
      <c r="C496" s="29" t="s">
        <v>758</v>
      </c>
      <c r="D496" s="29" t="s">
        <v>1092</v>
      </c>
      <c r="E496" s="12">
        <v>7493.34</v>
      </c>
      <c r="F496" s="12">
        <v>3</v>
      </c>
      <c r="G496" s="12">
        <v>2497.7800000000002</v>
      </c>
      <c r="H496" s="12">
        <f t="shared" si="8"/>
        <v>1473.6902</v>
      </c>
      <c r="I496">
        <v>0</v>
      </c>
      <c r="J496" s="46"/>
    </row>
    <row r="497" spans="1:10" ht="22.35" customHeight="1" outlineLevel="2">
      <c r="A497" s="28" t="s">
        <v>386</v>
      </c>
      <c r="B497" s="29" t="s">
        <v>387</v>
      </c>
      <c r="C497" s="29" t="s">
        <v>758</v>
      </c>
      <c r="D497" s="29" t="s">
        <v>1092</v>
      </c>
      <c r="E497" s="12">
        <v>89920.12</v>
      </c>
      <c r="F497" s="12">
        <v>4</v>
      </c>
      <c r="G497" s="12">
        <v>22480.03</v>
      </c>
      <c r="H497" s="12">
        <f t="shared" si="8"/>
        <v>13263.217699999999</v>
      </c>
      <c r="I497">
        <v>0</v>
      </c>
      <c r="J497" s="46"/>
    </row>
    <row r="498" spans="1:10" ht="11.85" customHeight="1" outlineLevel="2">
      <c r="A498" s="28" t="s">
        <v>388</v>
      </c>
      <c r="B498" s="29" t="s">
        <v>389</v>
      </c>
      <c r="C498" s="29" t="s">
        <v>758</v>
      </c>
      <c r="D498" s="29" t="s">
        <v>1092</v>
      </c>
      <c r="E498" s="12">
        <v>1185.75</v>
      </c>
      <c r="F498" s="12">
        <v>2</v>
      </c>
      <c r="G498" s="12">
        <v>592.88</v>
      </c>
      <c r="H498" s="12">
        <f t="shared" si="8"/>
        <v>349.79919999999998</v>
      </c>
      <c r="I498">
        <v>0</v>
      </c>
      <c r="J498" s="46"/>
    </row>
    <row r="499" spans="1:10" ht="11.85" customHeight="1" outlineLevel="2">
      <c r="A499" s="28" t="s">
        <v>390</v>
      </c>
      <c r="B499" s="29" t="s">
        <v>391</v>
      </c>
      <c r="C499" s="29" t="s">
        <v>758</v>
      </c>
      <c r="D499" s="29" t="s">
        <v>1092</v>
      </c>
      <c r="E499" s="12">
        <v>195014.83</v>
      </c>
      <c r="F499" s="12">
        <v>17</v>
      </c>
      <c r="G499" s="12">
        <v>11471.46</v>
      </c>
      <c r="H499" s="12">
        <f t="shared" si="8"/>
        <v>6768.161399999999</v>
      </c>
      <c r="I499">
        <v>0</v>
      </c>
      <c r="J499" s="46"/>
    </row>
    <row r="500" spans="1:10" ht="11.85" customHeight="1" outlineLevel="2">
      <c r="A500" s="28" t="s">
        <v>392</v>
      </c>
      <c r="B500" s="29" t="s">
        <v>393</v>
      </c>
      <c r="C500" s="29" t="s">
        <v>758</v>
      </c>
      <c r="D500" s="29" t="s">
        <v>1092</v>
      </c>
      <c r="E500" s="12">
        <v>12762.83</v>
      </c>
      <c r="F500" s="12">
        <v>51</v>
      </c>
      <c r="G500" s="12">
        <v>250.25</v>
      </c>
      <c r="H500" s="12">
        <f t="shared" si="8"/>
        <v>147.64749999999998</v>
      </c>
      <c r="I500">
        <v>0</v>
      </c>
      <c r="J500" s="46"/>
    </row>
    <row r="501" spans="1:10" ht="11.85" customHeight="1" outlineLevel="2">
      <c r="A501" s="28" t="s">
        <v>394</v>
      </c>
      <c r="B501" s="29" t="s">
        <v>395</v>
      </c>
      <c r="C501" s="29" t="s">
        <v>758</v>
      </c>
      <c r="D501" s="29" t="s">
        <v>1092</v>
      </c>
      <c r="E501" s="12">
        <v>4878.54</v>
      </c>
      <c r="F501" s="12">
        <v>1</v>
      </c>
      <c r="G501" s="12">
        <v>4878.54</v>
      </c>
      <c r="H501" s="12">
        <f t="shared" si="8"/>
        <v>2878.3386</v>
      </c>
      <c r="I501">
        <v>0</v>
      </c>
      <c r="J501" s="46"/>
    </row>
    <row r="502" spans="1:10" ht="11.85" customHeight="1" outlineLevel="2">
      <c r="A502" s="28" t="s">
        <v>396</v>
      </c>
      <c r="B502" s="29" t="s">
        <v>397</v>
      </c>
      <c r="C502" s="29" t="s">
        <v>758</v>
      </c>
      <c r="D502" s="29" t="s">
        <v>1092</v>
      </c>
      <c r="E502" s="12">
        <v>21466.93</v>
      </c>
      <c r="F502" s="12">
        <v>6</v>
      </c>
      <c r="G502" s="12">
        <v>3577.82</v>
      </c>
      <c r="H502" s="12">
        <f t="shared" si="8"/>
        <v>2110.9137999999998</v>
      </c>
      <c r="I502">
        <v>0</v>
      </c>
      <c r="J502" s="46"/>
    </row>
    <row r="503" spans="1:10" ht="11.85" customHeight="1" outlineLevel="2">
      <c r="A503" s="28" t="s">
        <v>398</v>
      </c>
      <c r="B503" s="29" t="s">
        <v>399</v>
      </c>
      <c r="C503" s="29" t="s">
        <v>2921</v>
      </c>
      <c r="D503" s="29" t="s">
        <v>1092</v>
      </c>
      <c r="E503" s="12">
        <v>18500</v>
      </c>
      <c r="F503" s="12">
        <v>1</v>
      </c>
      <c r="G503" s="12">
        <v>18500</v>
      </c>
      <c r="H503" s="12">
        <f t="shared" si="8"/>
        <v>10915</v>
      </c>
      <c r="I503">
        <v>0</v>
      </c>
      <c r="J503" s="46"/>
    </row>
    <row r="504" spans="1:10" ht="11.85" customHeight="1" outlineLevel="1">
      <c r="A504" s="25" t="s">
        <v>1315</v>
      </c>
      <c r="B504" s="26"/>
      <c r="C504" s="26"/>
      <c r="D504" s="26"/>
      <c r="E504" s="27"/>
      <c r="F504" s="11"/>
      <c r="G504" s="11"/>
      <c r="H504" s="12">
        <f t="shared" si="8"/>
        <v>0</v>
      </c>
      <c r="I504">
        <v>0</v>
      </c>
      <c r="J504" s="46"/>
    </row>
    <row r="505" spans="1:10" ht="11.85" customHeight="1" outlineLevel="2">
      <c r="A505" s="28" t="s">
        <v>211</v>
      </c>
      <c r="B505" s="29" t="s">
        <v>212</v>
      </c>
      <c r="C505" s="29" t="s">
        <v>761</v>
      </c>
      <c r="D505" s="29" t="s">
        <v>1315</v>
      </c>
      <c r="E505" s="12">
        <v>8443.25</v>
      </c>
      <c r="F505" s="12">
        <v>200</v>
      </c>
      <c r="G505" s="12">
        <v>42.22</v>
      </c>
      <c r="H505" s="12">
        <f t="shared" si="8"/>
        <v>24.909799999999997</v>
      </c>
      <c r="I505">
        <v>0</v>
      </c>
      <c r="J505" s="46"/>
    </row>
    <row r="506" spans="1:10" ht="11.85" customHeight="1" outlineLevel="2">
      <c r="A506" s="28" t="s">
        <v>400</v>
      </c>
      <c r="B506" s="29" t="s">
        <v>401</v>
      </c>
      <c r="C506" s="29" t="s">
        <v>757</v>
      </c>
      <c r="D506" s="29" t="s">
        <v>1315</v>
      </c>
      <c r="E506" s="12">
        <v>16961</v>
      </c>
      <c r="F506" s="12">
        <v>130</v>
      </c>
      <c r="G506" s="12">
        <v>130.47</v>
      </c>
      <c r="H506" s="12">
        <f t="shared" si="8"/>
        <v>76.9773</v>
      </c>
      <c r="I506">
        <v>0</v>
      </c>
      <c r="J506" s="46"/>
    </row>
    <row r="507" spans="1:10" ht="11.85" customHeight="1" outlineLevel="2">
      <c r="A507" s="28" t="s">
        <v>402</v>
      </c>
      <c r="B507" s="29" t="s">
        <v>403</v>
      </c>
      <c r="C507" s="29" t="s">
        <v>761</v>
      </c>
      <c r="D507" s="29" t="s">
        <v>1315</v>
      </c>
      <c r="E507" s="12">
        <v>17126.54</v>
      </c>
      <c r="F507" s="12">
        <v>580</v>
      </c>
      <c r="G507" s="12">
        <v>29.53</v>
      </c>
      <c r="H507" s="12">
        <f t="shared" si="8"/>
        <v>17.422699999999999</v>
      </c>
      <c r="I507">
        <v>0</v>
      </c>
      <c r="J507" s="46"/>
    </row>
    <row r="508" spans="1:10" ht="11.85" customHeight="1" outlineLevel="2">
      <c r="A508" s="28" t="s">
        <v>404</v>
      </c>
      <c r="B508" s="29" t="s">
        <v>405</v>
      </c>
      <c r="C508" s="29" t="s">
        <v>761</v>
      </c>
      <c r="D508" s="29" t="s">
        <v>1315</v>
      </c>
      <c r="E508" s="12">
        <v>704.37</v>
      </c>
      <c r="F508" s="12">
        <v>1.5</v>
      </c>
      <c r="G508" s="12">
        <v>469.58</v>
      </c>
      <c r="H508" s="12">
        <f t="shared" si="8"/>
        <v>277.05219999999997</v>
      </c>
      <c r="I508">
        <v>0</v>
      </c>
      <c r="J508" s="46"/>
    </row>
    <row r="509" spans="1:10" ht="11.85" customHeight="1" outlineLevel="2">
      <c r="A509" s="28" t="s">
        <v>406</v>
      </c>
      <c r="B509" s="29" t="s">
        <v>407</v>
      </c>
      <c r="C509" s="29" t="s">
        <v>758</v>
      </c>
      <c r="D509" s="29" t="s">
        <v>1315</v>
      </c>
      <c r="E509" s="12">
        <v>1648.18</v>
      </c>
      <c r="F509" s="12">
        <v>1</v>
      </c>
      <c r="G509" s="12">
        <v>1648.18</v>
      </c>
      <c r="H509" s="12">
        <f t="shared" si="8"/>
        <v>972.42619999999999</v>
      </c>
      <c r="I509">
        <v>0</v>
      </c>
      <c r="J509" s="46"/>
    </row>
    <row r="510" spans="1:10" ht="11.85" customHeight="1" outlineLevel="2">
      <c r="A510" s="28" t="s">
        <v>408</v>
      </c>
      <c r="B510" s="29" t="s">
        <v>409</v>
      </c>
      <c r="C510" s="29" t="s">
        <v>758</v>
      </c>
      <c r="D510" s="29" t="s">
        <v>1315</v>
      </c>
      <c r="E510" s="12">
        <v>27501.35</v>
      </c>
      <c r="F510" s="12">
        <v>1</v>
      </c>
      <c r="G510" s="12">
        <v>27501.35</v>
      </c>
      <c r="H510" s="12">
        <f t="shared" si="8"/>
        <v>16225.796499999999</v>
      </c>
      <c r="I510">
        <v>0</v>
      </c>
      <c r="J510" s="46"/>
    </row>
    <row r="511" spans="1:10" ht="11.85" customHeight="1" outlineLevel="2">
      <c r="A511" s="28" t="s">
        <v>410</v>
      </c>
      <c r="B511" s="29" t="s">
        <v>411</v>
      </c>
      <c r="C511" s="29" t="s">
        <v>758</v>
      </c>
      <c r="D511" s="29" t="s">
        <v>1315</v>
      </c>
      <c r="E511" s="12">
        <v>6605.67</v>
      </c>
      <c r="F511" s="12">
        <v>1</v>
      </c>
      <c r="G511" s="12">
        <v>6605.67</v>
      </c>
      <c r="H511" s="12">
        <f t="shared" si="8"/>
        <v>3897.3453</v>
      </c>
      <c r="I511">
        <v>0</v>
      </c>
      <c r="J511" s="46"/>
    </row>
    <row r="512" spans="1:10" ht="22.35" customHeight="1" outlineLevel="2">
      <c r="A512" s="28" t="s">
        <v>229</v>
      </c>
      <c r="B512" s="29" t="s">
        <v>230</v>
      </c>
      <c r="C512" s="29" t="s">
        <v>758</v>
      </c>
      <c r="D512" s="29" t="s">
        <v>1315</v>
      </c>
      <c r="E512" s="12">
        <v>498564.79</v>
      </c>
      <c r="F512" s="12">
        <v>116</v>
      </c>
      <c r="G512" s="12">
        <v>4297.97</v>
      </c>
      <c r="H512" s="12">
        <f t="shared" si="8"/>
        <v>2535.8022999999998</v>
      </c>
      <c r="I512">
        <v>0</v>
      </c>
      <c r="J512" s="46"/>
    </row>
    <row r="513" spans="1:10" ht="11.85" customHeight="1" outlineLevel="2">
      <c r="A513" s="28" t="s">
        <v>412</v>
      </c>
      <c r="B513" s="29" t="s">
        <v>413</v>
      </c>
      <c r="C513" s="29" t="s">
        <v>758</v>
      </c>
      <c r="D513" s="29" t="s">
        <v>1315</v>
      </c>
      <c r="E513" s="12">
        <v>8902.2999999999993</v>
      </c>
      <c r="F513" s="12">
        <v>2</v>
      </c>
      <c r="G513" s="12">
        <v>4451.1499999999996</v>
      </c>
      <c r="H513" s="12">
        <f t="shared" si="8"/>
        <v>2626.1784999999995</v>
      </c>
      <c r="I513">
        <v>0</v>
      </c>
      <c r="J513" s="46"/>
    </row>
    <row r="514" spans="1:10" ht="11.85" customHeight="1" outlineLevel="2">
      <c r="A514" s="28" t="s">
        <v>414</v>
      </c>
      <c r="B514" s="29" t="s">
        <v>415</v>
      </c>
      <c r="C514" s="29" t="s">
        <v>758</v>
      </c>
      <c r="D514" s="29" t="s">
        <v>1315</v>
      </c>
      <c r="E514" s="12">
        <v>7484.62</v>
      </c>
      <c r="F514" s="12">
        <v>201</v>
      </c>
      <c r="G514" s="12">
        <v>37.24</v>
      </c>
      <c r="H514" s="12">
        <f t="shared" si="8"/>
        <v>21.971599999999999</v>
      </c>
      <c r="I514">
        <v>0</v>
      </c>
      <c r="J514" s="46"/>
    </row>
    <row r="515" spans="1:10" ht="11.85" customHeight="1" outlineLevel="2">
      <c r="A515" s="28" t="s">
        <v>416</v>
      </c>
      <c r="B515" s="29" t="s">
        <v>417</v>
      </c>
      <c r="C515" s="29" t="s">
        <v>758</v>
      </c>
      <c r="D515" s="29" t="s">
        <v>1315</v>
      </c>
      <c r="E515" s="12">
        <v>92806.3</v>
      </c>
      <c r="F515" s="12">
        <v>2</v>
      </c>
      <c r="G515" s="12">
        <v>46403.15</v>
      </c>
      <c r="H515" s="12">
        <f t="shared" si="8"/>
        <v>27377.858499999998</v>
      </c>
      <c r="I515">
        <v>0</v>
      </c>
      <c r="J515" s="46"/>
    </row>
    <row r="516" spans="1:10" ht="11.85" customHeight="1" outlineLevel="2">
      <c r="A516" s="28" t="s">
        <v>418</v>
      </c>
      <c r="B516" s="29" t="s">
        <v>419</v>
      </c>
      <c r="C516" s="29" t="s">
        <v>758</v>
      </c>
      <c r="D516" s="29" t="s">
        <v>1315</v>
      </c>
      <c r="E516" s="12">
        <v>116401.56</v>
      </c>
      <c r="F516" s="12">
        <v>104</v>
      </c>
      <c r="G516" s="12">
        <v>1119.25</v>
      </c>
      <c r="H516" s="12">
        <f t="shared" si="8"/>
        <v>660.35749999999996</v>
      </c>
      <c r="I516">
        <v>0</v>
      </c>
      <c r="J516" s="46"/>
    </row>
    <row r="517" spans="1:10" ht="11.85" customHeight="1" outlineLevel="2">
      <c r="A517" s="28" t="s">
        <v>420</v>
      </c>
      <c r="B517" s="29" t="s">
        <v>421</v>
      </c>
      <c r="C517" s="29" t="s">
        <v>758</v>
      </c>
      <c r="D517" s="29" t="s">
        <v>1315</v>
      </c>
      <c r="E517" s="12">
        <v>24862.91</v>
      </c>
      <c r="F517" s="12">
        <v>45</v>
      </c>
      <c r="G517" s="12">
        <v>552.51</v>
      </c>
      <c r="H517" s="12">
        <f t="shared" si="8"/>
        <v>325.98089999999996</v>
      </c>
      <c r="I517">
        <v>0</v>
      </c>
      <c r="J517" s="46"/>
    </row>
    <row r="518" spans="1:10" ht="22.35" customHeight="1" outlineLevel="2">
      <c r="A518" s="28" t="s">
        <v>422</v>
      </c>
      <c r="B518" s="29" t="s">
        <v>423</v>
      </c>
      <c r="C518" s="29" t="s">
        <v>758</v>
      </c>
      <c r="D518" s="29" t="s">
        <v>1315</v>
      </c>
      <c r="E518" s="12">
        <v>143437.01</v>
      </c>
      <c r="F518" s="12">
        <v>146</v>
      </c>
      <c r="G518" s="12">
        <v>982.45</v>
      </c>
      <c r="H518" s="12">
        <f t="shared" si="8"/>
        <v>579.64549999999997</v>
      </c>
      <c r="I518">
        <v>0</v>
      </c>
      <c r="J518" s="46"/>
    </row>
    <row r="519" spans="1:10" ht="11.85" customHeight="1" outlineLevel="2">
      <c r="A519" s="28" t="s">
        <v>424</v>
      </c>
      <c r="B519" s="29" t="s">
        <v>425</v>
      </c>
      <c r="C519" s="29" t="s">
        <v>758</v>
      </c>
      <c r="D519" s="29" t="s">
        <v>1315</v>
      </c>
      <c r="E519" s="12">
        <v>39223.800000000003</v>
      </c>
      <c r="F519" s="12">
        <v>96</v>
      </c>
      <c r="G519" s="12">
        <v>408.58</v>
      </c>
      <c r="H519" s="12">
        <f t="shared" si="8"/>
        <v>241.06219999999999</v>
      </c>
      <c r="I519">
        <v>0</v>
      </c>
      <c r="J519" s="46"/>
    </row>
    <row r="520" spans="1:10" ht="11.85" customHeight="1" outlineLevel="2">
      <c r="A520" s="28" t="s">
        <v>426</v>
      </c>
      <c r="B520" s="29" t="s">
        <v>427</v>
      </c>
      <c r="C520" s="29" t="s">
        <v>758</v>
      </c>
      <c r="D520" s="29" t="s">
        <v>1315</v>
      </c>
      <c r="E520" s="12">
        <v>6893.73</v>
      </c>
      <c r="F520" s="12">
        <v>269</v>
      </c>
      <c r="G520" s="12">
        <v>25.63</v>
      </c>
      <c r="H520" s="12">
        <f t="shared" si="8"/>
        <v>15.121699999999999</v>
      </c>
      <c r="I520">
        <v>0</v>
      </c>
      <c r="J520" s="46"/>
    </row>
    <row r="521" spans="1:10" ht="11.85" customHeight="1" outlineLevel="2">
      <c r="A521" s="28" t="s">
        <v>428</v>
      </c>
      <c r="B521" s="29" t="s">
        <v>429</v>
      </c>
      <c r="C521" s="29" t="s">
        <v>758</v>
      </c>
      <c r="D521" s="29" t="s">
        <v>1315</v>
      </c>
      <c r="E521" s="12">
        <v>6136.87</v>
      </c>
      <c r="F521" s="12">
        <v>57</v>
      </c>
      <c r="G521" s="12">
        <v>107.66</v>
      </c>
      <c r="H521" s="12">
        <f t="shared" si="8"/>
        <v>63.519399999999997</v>
      </c>
      <c r="I521">
        <v>0</v>
      </c>
      <c r="J521" s="46"/>
    </row>
    <row r="522" spans="1:10" ht="22.35" customHeight="1" outlineLevel="2">
      <c r="A522" s="28" t="s">
        <v>430</v>
      </c>
      <c r="B522" s="29" t="s">
        <v>431</v>
      </c>
      <c r="C522" s="29" t="s">
        <v>758</v>
      </c>
      <c r="D522" s="29" t="s">
        <v>1315</v>
      </c>
      <c r="E522" s="12">
        <v>98325.06</v>
      </c>
      <c r="F522" s="12">
        <v>230</v>
      </c>
      <c r="G522" s="12">
        <v>427.5</v>
      </c>
      <c r="H522" s="12">
        <f t="shared" si="8"/>
        <v>252.22499999999999</v>
      </c>
      <c r="I522">
        <v>0</v>
      </c>
      <c r="J522" s="46"/>
    </row>
    <row r="523" spans="1:10" ht="11.85" customHeight="1" outlineLevel="2">
      <c r="A523" s="28" t="s">
        <v>432</v>
      </c>
      <c r="B523" s="29" t="s">
        <v>433</v>
      </c>
      <c r="C523" s="29" t="s">
        <v>758</v>
      </c>
      <c r="D523" s="29" t="s">
        <v>1315</v>
      </c>
      <c r="E523" s="12">
        <v>108711.57</v>
      </c>
      <c r="F523" s="12">
        <v>366</v>
      </c>
      <c r="G523" s="12">
        <v>297.02999999999997</v>
      </c>
      <c r="H523" s="12">
        <f t="shared" si="8"/>
        <v>175.24769999999998</v>
      </c>
      <c r="I523">
        <v>0</v>
      </c>
      <c r="J523" s="46"/>
    </row>
    <row r="524" spans="1:10" ht="22.35" customHeight="1" outlineLevel="2">
      <c r="A524" s="28" t="s">
        <v>434</v>
      </c>
      <c r="B524" s="29" t="s">
        <v>435</v>
      </c>
      <c r="C524" s="29" t="s">
        <v>758</v>
      </c>
      <c r="D524" s="29" t="s">
        <v>1315</v>
      </c>
      <c r="E524" s="12">
        <v>23450.93</v>
      </c>
      <c r="F524" s="12">
        <v>104</v>
      </c>
      <c r="G524" s="12">
        <v>225.49</v>
      </c>
      <c r="H524" s="12">
        <f t="shared" si="8"/>
        <v>133.03909999999999</v>
      </c>
      <c r="I524">
        <v>0</v>
      </c>
      <c r="J524" s="46"/>
    </row>
    <row r="525" spans="1:10" ht="11.85" customHeight="1" outlineLevel="2">
      <c r="A525" s="28" t="s">
        <v>436</v>
      </c>
      <c r="B525" s="29" t="s">
        <v>437</v>
      </c>
      <c r="C525" s="29" t="s">
        <v>758</v>
      </c>
      <c r="D525" s="29" t="s">
        <v>1315</v>
      </c>
      <c r="E525" s="12">
        <v>35239.879999999997</v>
      </c>
      <c r="F525" s="12">
        <v>98</v>
      </c>
      <c r="G525" s="12">
        <v>359.59</v>
      </c>
      <c r="H525" s="12">
        <f t="shared" si="8"/>
        <v>212.15809999999996</v>
      </c>
      <c r="I525">
        <v>0</v>
      </c>
      <c r="J525" s="46"/>
    </row>
    <row r="526" spans="1:10" ht="11.85" customHeight="1" outlineLevel="2">
      <c r="A526" s="28" t="s">
        <v>213</v>
      </c>
      <c r="B526" s="29" t="s">
        <v>214</v>
      </c>
      <c r="C526" s="29" t="s">
        <v>758</v>
      </c>
      <c r="D526" s="29" t="s">
        <v>1315</v>
      </c>
      <c r="E526" s="12">
        <v>40796.1</v>
      </c>
      <c r="F526" s="12">
        <v>63</v>
      </c>
      <c r="G526" s="12">
        <v>647.55999999999995</v>
      </c>
      <c r="H526" s="12">
        <f t="shared" si="8"/>
        <v>382.06039999999996</v>
      </c>
      <c r="I526">
        <v>0</v>
      </c>
      <c r="J526" s="46"/>
    </row>
    <row r="527" spans="1:10" ht="11.85" customHeight="1" outlineLevel="2">
      <c r="A527" s="28" t="s">
        <v>438</v>
      </c>
      <c r="B527" s="29" t="s">
        <v>439</v>
      </c>
      <c r="C527" s="29" t="s">
        <v>758</v>
      </c>
      <c r="D527" s="29" t="s">
        <v>1315</v>
      </c>
      <c r="E527" s="12">
        <v>39182.54</v>
      </c>
      <c r="F527" s="12">
        <v>5</v>
      </c>
      <c r="G527" s="12">
        <v>7836.51</v>
      </c>
      <c r="H527" s="12">
        <f t="shared" si="8"/>
        <v>4623.5409</v>
      </c>
      <c r="I527">
        <v>0</v>
      </c>
      <c r="J527" s="46"/>
    </row>
    <row r="528" spans="1:10" ht="22.35" customHeight="1" outlineLevel="2">
      <c r="A528" s="28" t="s">
        <v>440</v>
      </c>
      <c r="B528" s="29" t="s">
        <v>441</v>
      </c>
      <c r="C528" s="29" t="s">
        <v>758</v>
      </c>
      <c r="D528" s="29" t="s">
        <v>1315</v>
      </c>
      <c r="E528" s="12">
        <v>38525.11</v>
      </c>
      <c r="F528" s="12">
        <v>130</v>
      </c>
      <c r="G528" s="12">
        <v>296.35000000000002</v>
      </c>
      <c r="H528" s="12">
        <f t="shared" si="8"/>
        <v>174.84649999999999</v>
      </c>
      <c r="I528">
        <v>0</v>
      </c>
      <c r="J528" s="46"/>
    </row>
    <row r="529" spans="1:10" ht="11.85" customHeight="1" outlineLevel="2">
      <c r="A529" s="28" t="s">
        <v>442</v>
      </c>
      <c r="B529" s="29" t="s">
        <v>443</v>
      </c>
      <c r="C529" s="29" t="s">
        <v>758</v>
      </c>
      <c r="D529" s="29" t="s">
        <v>1315</v>
      </c>
      <c r="E529" s="12">
        <v>1653.03</v>
      </c>
      <c r="F529" s="12">
        <v>1</v>
      </c>
      <c r="G529" s="12">
        <v>1653.03</v>
      </c>
      <c r="H529" s="12">
        <f t="shared" si="8"/>
        <v>975.28769999999997</v>
      </c>
      <c r="I529">
        <v>0</v>
      </c>
      <c r="J529" s="46"/>
    </row>
    <row r="530" spans="1:10" ht="11.85" customHeight="1" outlineLevel="2">
      <c r="A530" s="28" t="s">
        <v>444</v>
      </c>
      <c r="B530" s="29" t="s">
        <v>445</v>
      </c>
      <c r="C530" s="29" t="s">
        <v>758</v>
      </c>
      <c r="D530" s="29" t="s">
        <v>1315</v>
      </c>
      <c r="E530" s="12">
        <v>13793.16</v>
      </c>
      <c r="F530" s="12">
        <v>8</v>
      </c>
      <c r="G530" s="12">
        <v>1724.15</v>
      </c>
      <c r="H530" s="12">
        <f t="shared" si="8"/>
        <v>1017.2485</v>
      </c>
      <c r="I530">
        <v>0</v>
      </c>
      <c r="J530" s="46"/>
    </row>
    <row r="531" spans="1:10" ht="11.85" customHeight="1" outlineLevel="2">
      <c r="A531" s="28" t="s">
        <v>446</v>
      </c>
      <c r="B531" s="29" t="s">
        <v>447</v>
      </c>
      <c r="C531" s="29" t="s">
        <v>758</v>
      </c>
      <c r="D531" s="29" t="s">
        <v>1315</v>
      </c>
      <c r="E531" s="12">
        <v>2147.5700000000002</v>
      </c>
      <c r="F531" s="12">
        <v>34</v>
      </c>
      <c r="G531" s="12">
        <v>63.16</v>
      </c>
      <c r="H531" s="12">
        <f t="shared" si="8"/>
        <v>37.264399999999995</v>
      </c>
      <c r="I531">
        <v>0</v>
      </c>
      <c r="J531" s="46"/>
    </row>
    <row r="532" spans="1:10" ht="11.85" customHeight="1" outlineLevel="2">
      <c r="A532" s="28" t="s">
        <v>448</v>
      </c>
      <c r="B532" s="29" t="s">
        <v>449</v>
      </c>
      <c r="C532" s="29" t="s">
        <v>758</v>
      </c>
      <c r="D532" s="29" t="s">
        <v>1315</v>
      </c>
      <c r="E532" s="12">
        <v>10331.52</v>
      </c>
      <c r="F532" s="12">
        <v>2</v>
      </c>
      <c r="G532" s="12">
        <v>5165.76</v>
      </c>
      <c r="H532" s="12">
        <f t="shared" si="8"/>
        <v>3047.7984000000001</v>
      </c>
      <c r="I532">
        <v>0</v>
      </c>
      <c r="J532" s="46"/>
    </row>
    <row r="533" spans="1:10" ht="11.85" customHeight="1" outlineLevel="2">
      <c r="A533" s="28" t="s">
        <v>450</v>
      </c>
      <c r="B533" s="29" t="s">
        <v>451</v>
      </c>
      <c r="C533" s="29" t="s">
        <v>758</v>
      </c>
      <c r="D533" s="29" t="s">
        <v>1315</v>
      </c>
      <c r="E533" s="12">
        <v>443594.96</v>
      </c>
      <c r="F533" s="12">
        <v>442</v>
      </c>
      <c r="G533" s="12">
        <v>1003.61</v>
      </c>
      <c r="H533" s="12">
        <f t="shared" si="8"/>
        <v>592.12990000000002</v>
      </c>
      <c r="I533">
        <v>0</v>
      </c>
      <c r="J533" s="46"/>
    </row>
    <row r="534" spans="1:10" ht="11.85" customHeight="1" outlineLevel="2">
      <c r="A534" s="28" t="s">
        <v>452</v>
      </c>
      <c r="B534" s="29" t="s">
        <v>453</v>
      </c>
      <c r="C534" s="29" t="s">
        <v>758</v>
      </c>
      <c r="D534" s="29" t="s">
        <v>1315</v>
      </c>
      <c r="E534" s="12">
        <v>189112.01</v>
      </c>
      <c r="F534" s="12">
        <v>364</v>
      </c>
      <c r="G534" s="12">
        <v>519.54</v>
      </c>
      <c r="H534" s="12">
        <f t="shared" si="8"/>
        <v>306.52859999999998</v>
      </c>
      <c r="I534">
        <v>0</v>
      </c>
      <c r="J534" s="46"/>
    </row>
    <row r="535" spans="1:10" ht="22.35" customHeight="1" outlineLevel="2">
      <c r="A535" s="28" t="s">
        <v>1539</v>
      </c>
      <c r="B535" s="29" t="s">
        <v>1540</v>
      </c>
      <c r="C535" s="29" t="s">
        <v>758</v>
      </c>
      <c r="D535" s="29" t="s">
        <v>1315</v>
      </c>
      <c r="E535" s="12">
        <v>44198.02</v>
      </c>
      <c r="F535" s="12">
        <v>2</v>
      </c>
      <c r="G535" s="12">
        <v>22099.01</v>
      </c>
      <c r="H535" s="12">
        <f t="shared" si="8"/>
        <v>13038.415899999998</v>
      </c>
      <c r="I535">
        <v>0</v>
      </c>
      <c r="J535" s="46"/>
    </row>
    <row r="536" spans="1:10" ht="11.85" customHeight="1" outlineLevel="2">
      <c r="A536" s="28" t="s">
        <v>454</v>
      </c>
      <c r="B536" s="29" t="s">
        <v>455</v>
      </c>
      <c r="C536" s="29" t="s">
        <v>758</v>
      </c>
      <c r="D536" s="29" t="s">
        <v>1315</v>
      </c>
      <c r="E536" s="12">
        <v>15386.33</v>
      </c>
      <c r="F536" s="12">
        <v>1</v>
      </c>
      <c r="G536" s="12">
        <v>15386.33</v>
      </c>
      <c r="H536" s="12">
        <f t="shared" si="8"/>
        <v>9077.9346999999998</v>
      </c>
      <c r="I536">
        <v>0</v>
      </c>
      <c r="J536" s="46"/>
    </row>
    <row r="537" spans="1:10" ht="11.85" customHeight="1" outlineLevel="2">
      <c r="A537" s="28" t="s">
        <v>456</v>
      </c>
      <c r="B537" s="29" t="s">
        <v>457</v>
      </c>
      <c r="C537" s="29" t="s">
        <v>758</v>
      </c>
      <c r="D537" s="29" t="s">
        <v>1315</v>
      </c>
      <c r="E537" s="12">
        <v>19932.29</v>
      </c>
      <c r="F537" s="12">
        <v>1</v>
      </c>
      <c r="G537" s="12">
        <v>19932.29</v>
      </c>
      <c r="H537" s="12">
        <f t="shared" si="8"/>
        <v>11760.051100000001</v>
      </c>
      <c r="I537">
        <v>0</v>
      </c>
      <c r="J537" s="46"/>
    </row>
    <row r="538" spans="1:10" ht="11.85" customHeight="1" outlineLevel="1">
      <c r="A538" s="25" t="s">
        <v>1852</v>
      </c>
      <c r="B538" s="26"/>
      <c r="C538" s="26"/>
      <c r="D538" s="26"/>
      <c r="E538" s="27"/>
      <c r="F538" s="11"/>
      <c r="G538" s="11"/>
      <c r="H538" s="12">
        <f t="shared" si="8"/>
        <v>0</v>
      </c>
      <c r="I538">
        <v>0</v>
      </c>
      <c r="J538" s="46"/>
    </row>
    <row r="539" spans="1:10" ht="22.35" customHeight="1" outlineLevel="2">
      <c r="A539" s="28" t="s">
        <v>221</v>
      </c>
      <c r="B539" s="29" t="s">
        <v>222</v>
      </c>
      <c r="C539" s="29" t="s">
        <v>758</v>
      </c>
      <c r="D539" s="29" t="s">
        <v>1852</v>
      </c>
      <c r="E539" s="12">
        <v>46656.4</v>
      </c>
      <c r="F539" s="12">
        <v>2</v>
      </c>
      <c r="G539" s="12">
        <v>23328.2</v>
      </c>
      <c r="H539" s="12">
        <f t="shared" si="8"/>
        <v>13763.637999999999</v>
      </c>
      <c r="I539">
        <v>0</v>
      </c>
      <c r="J539" s="46"/>
    </row>
    <row r="540" spans="1:10" ht="11.85" customHeight="1" outlineLevel="2">
      <c r="A540" s="28" t="s">
        <v>223</v>
      </c>
      <c r="B540" s="29" t="s">
        <v>224</v>
      </c>
      <c r="C540" s="29" t="s">
        <v>758</v>
      </c>
      <c r="D540" s="29" t="s">
        <v>1852</v>
      </c>
      <c r="E540" s="12">
        <v>64284.1</v>
      </c>
      <c r="F540" s="12">
        <v>19</v>
      </c>
      <c r="G540" s="12">
        <v>3383.37</v>
      </c>
      <c r="H540" s="12">
        <f t="shared" si="8"/>
        <v>1996.1882999999998</v>
      </c>
      <c r="I540">
        <v>0</v>
      </c>
      <c r="J540" s="46"/>
    </row>
    <row r="541" spans="1:10" ht="11.85" customHeight="1" outlineLevel="2">
      <c r="A541" s="28" t="s">
        <v>1535</v>
      </c>
      <c r="B541" s="29" t="s">
        <v>1536</v>
      </c>
      <c r="C541" s="29" t="s">
        <v>758</v>
      </c>
      <c r="D541" s="29" t="s">
        <v>1852</v>
      </c>
      <c r="E541" s="12">
        <v>165226.54</v>
      </c>
      <c r="F541" s="12">
        <v>88</v>
      </c>
      <c r="G541" s="12">
        <v>1877.57</v>
      </c>
      <c r="H541" s="12">
        <f t="shared" ref="H541:H604" si="9">G541*1.18/2</f>
        <v>1107.7663</v>
      </c>
      <c r="I541">
        <v>0</v>
      </c>
      <c r="J541" s="46"/>
    </row>
    <row r="542" spans="1:10" ht="11.85" customHeight="1" outlineLevel="2">
      <c r="A542" s="28" t="s">
        <v>1537</v>
      </c>
      <c r="B542" s="29" t="s">
        <v>1538</v>
      </c>
      <c r="C542" s="29" t="s">
        <v>758</v>
      </c>
      <c r="D542" s="29" t="s">
        <v>1852</v>
      </c>
      <c r="E542" s="12">
        <v>6527.53</v>
      </c>
      <c r="F542" s="12">
        <v>56</v>
      </c>
      <c r="G542" s="12">
        <v>116.56</v>
      </c>
      <c r="H542" s="12">
        <f t="shared" si="9"/>
        <v>68.770399999999995</v>
      </c>
      <c r="I542">
        <v>0</v>
      </c>
      <c r="J542" s="46"/>
    </row>
    <row r="543" spans="1:10" ht="11.85" customHeight="1" outlineLevel="2">
      <c r="A543" s="28" t="s">
        <v>3921</v>
      </c>
      <c r="B543" s="29" t="s">
        <v>3922</v>
      </c>
      <c r="C543" s="29" t="s">
        <v>758</v>
      </c>
      <c r="D543" s="29" t="s">
        <v>1852</v>
      </c>
      <c r="E543" s="12">
        <v>1672.36</v>
      </c>
      <c r="F543" s="12">
        <v>3</v>
      </c>
      <c r="G543" s="12">
        <v>557.45000000000005</v>
      </c>
      <c r="H543" s="12">
        <f t="shared" si="9"/>
        <v>328.89550000000003</v>
      </c>
      <c r="I543">
        <v>0</v>
      </c>
      <c r="J543" s="46"/>
    </row>
    <row r="544" spans="1:10" ht="11.85" customHeight="1" outlineLevel="2">
      <c r="A544" s="28" t="s">
        <v>3923</v>
      </c>
      <c r="B544" s="29" t="s">
        <v>3924</v>
      </c>
      <c r="C544" s="29" t="s">
        <v>758</v>
      </c>
      <c r="D544" s="29" t="s">
        <v>1852</v>
      </c>
      <c r="E544" s="12">
        <v>81926.83</v>
      </c>
      <c r="F544" s="12">
        <v>3</v>
      </c>
      <c r="G544" s="12">
        <v>27308.94</v>
      </c>
      <c r="H544" s="12">
        <f t="shared" si="9"/>
        <v>16112.274599999999</v>
      </c>
      <c r="I544">
        <v>0</v>
      </c>
      <c r="J544" s="46"/>
    </row>
    <row r="545" spans="1:10" ht="11.85" customHeight="1" outlineLevel="2">
      <c r="A545" s="28" t="s">
        <v>3925</v>
      </c>
      <c r="B545" s="29" t="s">
        <v>3926</v>
      </c>
      <c r="C545" s="29" t="s">
        <v>758</v>
      </c>
      <c r="D545" s="29" t="s">
        <v>1852</v>
      </c>
      <c r="E545" s="12">
        <v>25083.22</v>
      </c>
      <c r="F545" s="12">
        <v>20</v>
      </c>
      <c r="G545" s="12">
        <v>1254.1600000000001</v>
      </c>
      <c r="H545" s="12">
        <f t="shared" si="9"/>
        <v>739.95439999999996</v>
      </c>
      <c r="I545">
        <v>0</v>
      </c>
      <c r="J545" s="46"/>
    </row>
    <row r="546" spans="1:10" ht="11.85" customHeight="1" outlineLevel="2">
      <c r="A546" s="28" t="s">
        <v>3927</v>
      </c>
      <c r="B546" s="29" t="s">
        <v>3928</v>
      </c>
      <c r="C546" s="29" t="s">
        <v>758</v>
      </c>
      <c r="D546" s="29" t="s">
        <v>1852</v>
      </c>
      <c r="E546" s="12">
        <v>55390.8</v>
      </c>
      <c r="F546" s="12">
        <v>14</v>
      </c>
      <c r="G546" s="12">
        <v>3956.49</v>
      </c>
      <c r="H546" s="12">
        <f t="shared" si="9"/>
        <v>2334.3290999999999</v>
      </c>
      <c r="I546">
        <v>0</v>
      </c>
      <c r="J546" s="46"/>
    </row>
    <row r="547" spans="1:10" ht="11.85" customHeight="1" outlineLevel="2">
      <c r="A547" s="28" t="s">
        <v>3929</v>
      </c>
      <c r="B547" s="29" t="s">
        <v>3930</v>
      </c>
      <c r="C547" s="29" t="s">
        <v>758</v>
      </c>
      <c r="D547" s="29" t="s">
        <v>1852</v>
      </c>
      <c r="E547" s="12">
        <v>57828.03</v>
      </c>
      <c r="F547" s="12">
        <v>2</v>
      </c>
      <c r="G547" s="12">
        <v>28914.02</v>
      </c>
      <c r="H547" s="12">
        <f t="shared" si="9"/>
        <v>17059.271799999999</v>
      </c>
      <c r="I547">
        <v>0</v>
      </c>
      <c r="J547" s="46"/>
    </row>
    <row r="548" spans="1:10" ht="11.85" customHeight="1" outlineLevel="2">
      <c r="A548" s="28" t="s">
        <v>3931</v>
      </c>
      <c r="B548" s="29" t="s">
        <v>3932</v>
      </c>
      <c r="C548" s="29" t="s">
        <v>758</v>
      </c>
      <c r="D548" s="29" t="s">
        <v>1852</v>
      </c>
      <c r="E548" s="12">
        <v>162039.10999999999</v>
      </c>
      <c r="F548" s="12">
        <v>3</v>
      </c>
      <c r="G548" s="12">
        <v>54013.04</v>
      </c>
      <c r="H548" s="12">
        <f t="shared" si="9"/>
        <v>31867.693599999999</v>
      </c>
      <c r="I548">
        <v>0</v>
      </c>
      <c r="J548" s="46"/>
    </row>
    <row r="549" spans="1:10" ht="11.85" customHeight="1" outlineLevel="2">
      <c r="A549" s="28" t="s">
        <v>3933</v>
      </c>
      <c r="B549" s="29" t="s">
        <v>3934</v>
      </c>
      <c r="C549" s="29" t="s">
        <v>758</v>
      </c>
      <c r="D549" s="29" t="s">
        <v>1852</v>
      </c>
      <c r="E549" s="12">
        <v>83086.2</v>
      </c>
      <c r="F549" s="12">
        <v>72</v>
      </c>
      <c r="G549" s="12">
        <v>1153.98</v>
      </c>
      <c r="H549" s="12">
        <f t="shared" si="9"/>
        <v>680.84820000000002</v>
      </c>
      <c r="I549">
        <v>0</v>
      </c>
      <c r="J549" s="46"/>
    </row>
    <row r="550" spans="1:10" ht="11.85" customHeight="1" outlineLevel="2">
      <c r="A550" s="28" t="s">
        <v>3935</v>
      </c>
      <c r="B550" s="29" t="s">
        <v>3936</v>
      </c>
      <c r="C550" s="29" t="s">
        <v>758</v>
      </c>
      <c r="D550" s="29" t="s">
        <v>1852</v>
      </c>
      <c r="E550" s="12">
        <v>6444.24</v>
      </c>
      <c r="F550" s="12">
        <v>1</v>
      </c>
      <c r="G550" s="12">
        <v>6444.24</v>
      </c>
      <c r="H550" s="12">
        <f t="shared" si="9"/>
        <v>3802.1015999999995</v>
      </c>
      <c r="I550">
        <v>0</v>
      </c>
      <c r="J550" s="46"/>
    </row>
    <row r="551" spans="1:10" ht="11.85" customHeight="1" outlineLevel="2">
      <c r="A551" s="28" t="s">
        <v>3937</v>
      </c>
      <c r="B551" s="29" t="s">
        <v>3938</v>
      </c>
      <c r="C551" s="29" t="s">
        <v>758</v>
      </c>
      <c r="D551" s="29" t="s">
        <v>1852</v>
      </c>
      <c r="E551" s="12">
        <v>6444.24</v>
      </c>
      <c r="F551" s="12">
        <v>1</v>
      </c>
      <c r="G551" s="12">
        <v>6444.24</v>
      </c>
      <c r="H551" s="12">
        <f t="shared" si="9"/>
        <v>3802.1015999999995</v>
      </c>
      <c r="I551">
        <v>0</v>
      </c>
      <c r="J551" s="46"/>
    </row>
    <row r="552" spans="1:10" ht="11.85" customHeight="1" outlineLevel="2">
      <c r="A552" s="28" t="s">
        <v>3939</v>
      </c>
      <c r="B552" s="29" t="s">
        <v>3940</v>
      </c>
      <c r="C552" s="29" t="s">
        <v>758</v>
      </c>
      <c r="D552" s="29" t="s">
        <v>1852</v>
      </c>
      <c r="E552" s="12">
        <v>4338.99</v>
      </c>
      <c r="F552" s="12">
        <v>1</v>
      </c>
      <c r="G552" s="12">
        <v>4338.99</v>
      </c>
      <c r="H552" s="12">
        <f t="shared" si="9"/>
        <v>2560.0040999999997</v>
      </c>
      <c r="I552">
        <v>0</v>
      </c>
      <c r="J552" s="46"/>
    </row>
    <row r="553" spans="1:10" ht="11.85" customHeight="1" outlineLevel="2">
      <c r="A553" s="28" t="s">
        <v>3941</v>
      </c>
      <c r="B553" s="29" t="s">
        <v>3942</v>
      </c>
      <c r="C553" s="29" t="s">
        <v>758</v>
      </c>
      <c r="D553" s="29" t="s">
        <v>1852</v>
      </c>
      <c r="E553" s="12">
        <v>166362.04999999999</v>
      </c>
      <c r="F553" s="12">
        <v>40</v>
      </c>
      <c r="G553" s="12">
        <v>4159.05</v>
      </c>
      <c r="H553" s="12">
        <f t="shared" si="9"/>
        <v>2453.8395</v>
      </c>
      <c r="I553">
        <v>0</v>
      </c>
      <c r="J553" s="46"/>
    </row>
    <row r="554" spans="1:10" ht="11.85" customHeight="1" outlineLevel="2">
      <c r="A554" s="28" t="s">
        <v>3943</v>
      </c>
      <c r="B554" s="29" t="s">
        <v>3944</v>
      </c>
      <c r="C554" s="29" t="s">
        <v>758</v>
      </c>
      <c r="D554" s="29" t="s">
        <v>1852</v>
      </c>
      <c r="E554" s="12">
        <v>8420.49</v>
      </c>
      <c r="F554" s="12">
        <v>150</v>
      </c>
      <c r="G554" s="12">
        <v>56.14</v>
      </c>
      <c r="H554" s="12">
        <f t="shared" si="9"/>
        <v>33.122599999999998</v>
      </c>
      <c r="I554">
        <v>0</v>
      </c>
      <c r="J554" s="46"/>
    </row>
    <row r="555" spans="1:10" ht="11.85" customHeight="1" outlineLevel="2">
      <c r="A555" s="28" t="s">
        <v>3945</v>
      </c>
      <c r="B555" s="29" t="s">
        <v>3946</v>
      </c>
      <c r="C555" s="29" t="s">
        <v>758</v>
      </c>
      <c r="D555" s="29" t="s">
        <v>1852</v>
      </c>
      <c r="E555" s="12">
        <v>32005.99</v>
      </c>
      <c r="F555" s="12">
        <v>27</v>
      </c>
      <c r="G555" s="12">
        <v>1185.4100000000001</v>
      </c>
      <c r="H555" s="12">
        <f t="shared" si="9"/>
        <v>699.39189999999996</v>
      </c>
      <c r="I555">
        <v>0</v>
      </c>
      <c r="J555" s="46"/>
    </row>
    <row r="556" spans="1:10" ht="22.35" customHeight="1" outlineLevel="2">
      <c r="A556" s="28" t="s">
        <v>3947</v>
      </c>
      <c r="B556" s="29" t="s">
        <v>3948</v>
      </c>
      <c r="C556" s="29" t="s">
        <v>758</v>
      </c>
      <c r="D556" s="29" t="s">
        <v>1852</v>
      </c>
      <c r="E556" s="12">
        <v>4604.7299999999996</v>
      </c>
      <c r="F556" s="12">
        <v>30</v>
      </c>
      <c r="G556" s="12">
        <v>153.49</v>
      </c>
      <c r="H556" s="12">
        <f t="shared" si="9"/>
        <v>90.559100000000001</v>
      </c>
      <c r="I556">
        <v>74</v>
      </c>
      <c r="J556" s="46"/>
    </row>
    <row r="557" spans="1:10" ht="11.85" customHeight="1" outlineLevel="2">
      <c r="A557" s="28" t="s">
        <v>3949</v>
      </c>
      <c r="B557" s="29" t="s">
        <v>3950</v>
      </c>
      <c r="C557" s="29" t="s">
        <v>758</v>
      </c>
      <c r="D557" s="29" t="s">
        <v>1852</v>
      </c>
      <c r="E557" s="12">
        <v>741.77</v>
      </c>
      <c r="F557" s="12">
        <v>2</v>
      </c>
      <c r="G557" s="12">
        <v>370.89</v>
      </c>
      <c r="H557" s="12">
        <f t="shared" si="9"/>
        <v>218.82509999999999</v>
      </c>
      <c r="I557">
        <v>0</v>
      </c>
      <c r="J557" s="46"/>
    </row>
    <row r="558" spans="1:10" ht="11.85" customHeight="1" outlineLevel="1">
      <c r="A558" s="25" t="s">
        <v>1890</v>
      </c>
      <c r="B558" s="26"/>
      <c r="C558" s="26"/>
      <c r="D558" s="26"/>
      <c r="E558" s="27"/>
      <c r="F558" s="11"/>
      <c r="G558" s="11"/>
      <c r="H558" s="12">
        <f t="shared" si="9"/>
        <v>0</v>
      </c>
      <c r="I558">
        <v>0</v>
      </c>
      <c r="J558" s="46"/>
    </row>
    <row r="559" spans="1:10" ht="11.85" customHeight="1" outlineLevel="2">
      <c r="A559" s="28" t="s">
        <v>3951</v>
      </c>
      <c r="B559" s="29" t="s">
        <v>3952</v>
      </c>
      <c r="C559" s="29" t="s">
        <v>758</v>
      </c>
      <c r="D559" s="29" t="s">
        <v>1890</v>
      </c>
      <c r="E559" s="12">
        <v>6525.42</v>
      </c>
      <c r="F559" s="12">
        <v>140</v>
      </c>
      <c r="G559" s="12">
        <v>46.61</v>
      </c>
      <c r="H559" s="12">
        <f t="shared" si="9"/>
        <v>27.499899999999997</v>
      </c>
      <c r="I559">
        <v>0</v>
      </c>
      <c r="J559" s="46"/>
    </row>
    <row r="560" spans="1:10" ht="11.85" customHeight="1" outlineLevel="2">
      <c r="A560" s="28" t="s">
        <v>3953</v>
      </c>
      <c r="B560" s="29" t="s">
        <v>3954</v>
      </c>
      <c r="C560" s="29" t="s">
        <v>758</v>
      </c>
      <c r="D560" s="29" t="s">
        <v>1890</v>
      </c>
      <c r="E560" s="12">
        <v>2103.21</v>
      </c>
      <c r="F560" s="12">
        <v>4600</v>
      </c>
      <c r="G560" s="13">
        <v>0.46</v>
      </c>
      <c r="H560" s="13">
        <f t="shared" si="9"/>
        <v>0.27139999999999997</v>
      </c>
      <c r="I560">
        <v>0</v>
      </c>
      <c r="J560" s="46"/>
    </row>
    <row r="561" spans="1:10" ht="11.85" customHeight="1" outlineLevel="2">
      <c r="A561" s="28" t="s">
        <v>3955</v>
      </c>
      <c r="B561" s="29" t="s">
        <v>3956</v>
      </c>
      <c r="C561" s="29" t="s">
        <v>758</v>
      </c>
      <c r="D561" s="29" t="s">
        <v>1890</v>
      </c>
      <c r="E561" s="12">
        <v>10692.73</v>
      </c>
      <c r="F561" s="12">
        <v>77</v>
      </c>
      <c r="G561" s="12">
        <v>138.87</v>
      </c>
      <c r="H561" s="12">
        <f t="shared" si="9"/>
        <v>81.933300000000003</v>
      </c>
      <c r="I561">
        <v>0</v>
      </c>
      <c r="J561" s="46"/>
    </row>
    <row r="562" spans="1:10" ht="11.85" customHeight="1" outlineLevel="2">
      <c r="A562" s="28" t="s">
        <v>3957</v>
      </c>
      <c r="B562" s="29" t="s">
        <v>3958</v>
      </c>
      <c r="C562" s="29" t="s">
        <v>758</v>
      </c>
      <c r="D562" s="29" t="s">
        <v>1890</v>
      </c>
      <c r="E562" s="12">
        <v>2184.16</v>
      </c>
      <c r="F562" s="12">
        <v>14</v>
      </c>
      <c r="G562" s="12">
        <v>156.01</v>
      </c>
      <c r="H562" s="12">
        <f t="shared" si="9"/>
        <v>92.045899999999989</v>
      </c>
      <c r="I562">
        <v>0</v>
      </c>
      <c r="J562" s="46"/>
    </row>
    <row r="563" spans="1:10" ht="11.85" customHeight="1" outlineLevel="2">
      <c r="A563" s="28" t="s">
        <v>3959</v>
      </c>
      <c r="B563" s="29" t="s">
        <v>3960</v>
      </c>
      <c r="C563" s="29" t="s">
        <v>758</v>
      </c>
      <c r="D563" s="29" t="s">
        <v>1890</v>
      </c>
      <c r="E563" s="12">
        <v>15733.52</v>
      </c>
      <c r="F563" s="12">
        <v>17</v>
      </c>
      <c r="G563" s="12">
        <v>925.5</v>
      </c>
      <c r="H563" s="12">
        <f t="shared" si="9"/>
        <v>546.04499999999996</v>
      </c>
      <c r="I563">
        <v>0</v>
      </c>
      <c r="J563" s="46"/>
    </row>
    <row r="564" spans="1:10" ht="11.85" customHeight="1" outlineLevel="2">
      <c r="A564" s="28" t="s">
        <v>1929</v>
      </c>
      <c r="B564" s="29" t="s">
        <v>1930</v>
      </c>
      <c r="C564" s="29" t="s">
        <v>758</v>
      </c>
      <c r="D564" s="29" t="s">
        <v>1890</v>
      </c>
      <c r="E564" s="12">
        <v>7299.05</v>
      </c>
      <c r="F564" s="12">
        <v>5</v>
      </c>
      <c r="G564" s="12">
        <v>1459.81</v>
      </c>
      <c r="H564" s="12">
        <f t="shared" si="9"/>
        <v>861.28789999999992</v>
      </c>
      <c r="I564">
        <v>0</v>
      </c>
      <c r="J564" s="46"/>
    </row>
    <row r="565" spans="1:10" ht="11.85" customHeight="1" outlineLevel="2">
      <c r="A565" s="28" t="s">
        <v>1931</v>
      </c>
      <c r="B565" s="29" t="s">
        <v>1932</v>
      </c>
      <c r="C565" s="29" t="s">
        <v>758</v>
      </c>
      <c r="D565" s="29" t="s">
        <v>1890</v>
      </c>
      <c r="E565" s="12">
        <v>7299.07</v>
      </c>
      <c r="F565" s="12">
        <v>5</v>
      </c>
      <c r="G565" s="12">
        <v>1459.81</v>
      </c>
      <c r="H565" s="12">
        <f t="shared" si="9"/>
        <v>861.28789999999992</v>
      </c>
      <c r="I565">
        <v>0</v>
      </c>
      <c r="J565" s="46"/>
    </row>
    <row r="566" spans="1:10" ht="11.85" customHeight="1" outlineLevel="2">
      <c r="A566" s="28" t="s">
        <v>1933</v>
      </c>
      <c r="B566" s="29" t="s">
        <v>1934</v>
      </c>
      <c r="C566" s="29" t="s">
        <v>758</v>
      </c>
      <c r="D566" s="29" t="s">
        <v>1890</v>
      </c>
      <c r="E566" s="12">
        <v>2995.48</v>
      </c>
      <c r="F566" s="12">
        <v>450</v>
      </c>
      <c r="G566" s="12">
        <v>6.66</v>
      </c>
      <c r="H566" s="12">
        <f t="shared" si="9"/>
        <v>3.9293999999999998</v>
      </c>
      <c r="I566">
        <v>0</v>
      </c>
      <c r="J566" s="46"/>
    </row>
    <row r="567" spans="1:10" ht="11.85" customHeight="1" outlineLevel="2">
      <c r="A567" s="28" t="s">
        <v>1935</v>
      </c>
      <c r="B567" s="29" t="s">
        <v>1936</v>
      </c>
      <c r="C567" s="29" t="s">
        <v>758</v>
      </c>
      <c r="D567" s="29" t="s">
        <v>1890</v>
      </c>
      <c r="E567" s="12">
        <v>9144.52</v>
      </c>
      <c r="F567" s="12">
        <v>36</v>
      </c>
      <c r="G567" s="12">
        <v>254.01</v>
      </c>
      <c r="H567" s="12">
        <f t="shared" si="9"/>
        <v>149.86589999999998</v>
      </c>
      <c r="I567">
        <v>0</v>
      </c>
      <c r="J567" s="46"/>
    </row>
    <row r="568" spans="1:10" ht="11.85" customHeight="1" outlineLevel="1">
      <c r="A568" s="25" t="s">
        <v>88</v>
      </c>
      <c r="B568" s="26"/>
      <c r="C568" s="26"/>
      <c r="D568" s="26"/>
      <c r="E568" s="27"/>
      <c r="F568" s="11"/>
      <c r="G568" s="11"/>
      <c r="H568" s="12">
        <f t="shared" si="9"/>
        <v>0</v>
      </c>
      <c r="I568">
        <v>0</v>
      </c>
      <c r="J568" s="46"/>
    </row>
    <row r="569" spans="1:10" ht="11.85" customHeight="1" outlineLevel="2">
      <c r="A569" s="28" t="s">
        <v>1937</v>
      </c>
      <c r="B569" s="29" t="s">
        <v>1938</v>
      </c>
      <c r="C569" s="29" t="s">
        <v>758</v>
      </c>
      <c r="D569" s="29" t="s">
        <v>88</v>
      </c>
      <c r="E569" s="12">
        <v>54749.29</v>
      </c>
      <c r="F569" s="12">
        <v>956</v>
      </c>
      <c r="G569" s="12">
        <v>57.27</v>
      </c>
      <c r="H569" s="12">
        <f t="shared" si="9"/>
        <v>33.789299999999997</v>
      </c>
      <c r="I569">
        <v>0</v>
      </c>
      <c r="J569" s="46"/>
    </row>
    <row r="570" spans="1:10" ht="11.85" customHeight="1" outlineLevel="2">
      <c r="A570" s="28" t="s">
        <v>1939</v>
      </c>
      <c r="B570" s="29" t="s">
        <v>1940</v>
      </c>
      <c r="C570" s="29" t="s">
        <v>758</v>
      </c>
      <c r="D570" s="29" t="s">
        <v>88</v>
      </c>
      <c r="E570" s="12">
        <v>31624.26</v>
      </c>
      <c r="F570" s="12">
        <v>443</v>
      </c>
      <c r="G570" s="12">
        <v>71.39</v>
      </c>
      <c r="H570" s="12">
        <f t="shared" si="9"/>
        <v>42.120100000000001</v>
      </c>
      <c r="I570">
        <v>0</v>
      </c>
      <c r="J570" s="46"/>
    </row>
    <row r="571" spans="1:10" ht="11.85" customHeight="1" outlineLevel="2">
      <c r="A571" s="28" t="s">
        <v>1941</v>
      </c>
      <c r="B571" s="29" t="s">
        <v>1942</v>
      </c>
      <c r="C571" s="29" t="s">
        <v>758</v>
      </c>
      <c r="D571" s="29" t="s">
        <v>88</v>
      </c>
      <c r="E571" s="12">
        <v>17175.099999999999</v>
      </c>
      <c r="F571" s="12">
        <v>396</v>
      </c>
      <c r="G571" s="12">
        <v>43.37</v>
      </c>
      <c r="H571" s="12">
        <f t="shared" si="9"/>
        <v>25.588299999999997</v>
      </c>
      <c r="I571">
        <v>0</v>
      </c>
      <c r="J571" s="46"/>
    </row>
    <row r="572" spans="1:10" ht="11.85" customHeight="1" outlineLevel="2">
      <c r="A572" s="28" t="s">
        <v>219</v>
      </c>
      <c r="B572" s="29" t="s">
        <v>220</v>
      </c>
      <c r="C572" s="29" t="s">
        <v>758</v>
      </c>
      <c r="D572" s="29" t="s">
        <v>88</v>
      </c>
      <c r="E572" s="12">
        <v>5629.26</v>
      </c>
      <c r="F572" s="12">
        <v>50</v>
      </c>
      <c r="G572" s="12">
        <v>112.59</v>
      </c>
      <c r="H572" s="12">
        <f t="shared" si="9"/>
        <v>66.428100000000001</v>
      </c>
      <c r="I572">
        <v>0</v>
      </c>
      <c r="J572" s="46"/>
    </row>
    <row r="573" spans="1:10" ht="11.85" customHeight="1" outlineLevel="2">
      <c r="A573" s="28" t="s">
        <v>1943</v>
      </c>
      <c r="B573" s="29" t="s">
        <v>1944</v>
      </c>
      <c r="C573" s="29" t="s">
        <v>758</v>
      </c>
      <c r="D573" s="29" t="s">
        <v>88</v>
      </c>
      <c r="E573" s="12">
        <v>14665.41</v>
      </c>
      <c r="F573" s="12">
        <v>196</v>
      </c>
      <c r="G573" s="12">
        <v>74.819999999999993</v>
      </c>
      <c r="H573" s="12">
        <f t="shared" si="9"/>
        <v>44.143799999999992</v>
      </c>
      <c r="I573">
        <v>0</v>
      </c>
      <c r="J573" s="46"/>
    </row>
    <row r="574" spans="1:10" ht="11.85" customHeight="1" outlineLevel="2">
      <c r="A574" s="28" t="s">
        <v>1945</v>
      </c>
      <c r="B574" s="29" t="s">
        <v>1946</v>
      </c>
      <c r="C574" s="29" t="s">
        <v>758</v>
      </c>
      <c r="D574" s="29" t="s">
        <v>88</v>
      </c>
      <c r="E574" s="12">
        <v>6722.43</v>
      </c>
      <c r="F574" s="12">
        <v>108</v>
      </c>
      <c r="G574" s="12">
        <v>62.24</v>
      </c>
      <c r="H574" s="12">
        <f t="shared" si="9"/>
        <v>36.721600000000002</v>
      </c>
      <c r="I574">
        <v>0</v>
      </c>
      <c r="J574" s="46"/>
    </row>
    <row r="575" spans="1:10" ht="11.85" customHeight="1" outlineLevel="2">
      <c r="A575" s="28" t="s">
        <v>1947</v>
      </c>
      <c r="B575" s="29" t="s">
        <v>1948</v>
      </c>
      <c r="C575" s="29" t="s">
        <v>758</v>
      </c>
      <c r="D575" s="29" t="s">
        <v>88</v>
      </c>
      <c r="E575" s="12">
        <v>129512.95</v>
      </c>
      <c r="F575" s="12">
        <v>1150</v>
      </c>
      <c r="G575" s="12">
        <v>112.62</v>
      </c>
      <c r="H575" s="12">
        <f t="shared" si="9"/>
        <v>66.445800000000006</v>
      </c>
      <c r="I575">
        <v>0</v>
      </c>
      <c r="J575" s="46"/>
    </row>
    <row r="576" spans="1:10" ht="11.85" customHeight="1" outlineLevel="2">
      <c r="A576" s="28" t="s">
        <v>1949</v>
      </c>
      <c r="B576" s="29" t="s">
        <v>1950</v>
      </c>
      <c r="C576" s="29" t="s">
        <v>758</v>
      </c>
      <c r="D576" s="29" t="s">
        <v>88</v>
      </c>
      <c r="E576" s="12">
        <v>53827.39</v>
      </c>
      <c r="F576" s="12">
        <v>1380</v>
      </c>
      <c r="G576" s="12">
        <v>39.01</v>
      </c>
      <c r="H576" s="12">
        <f t="shared" si="9"/>
        <v>23.015899999999998</v>
      </c>
      <c r="I576">
        <v>0</v>
      </c>
      <c r="J576" s="46"/>
    </row>
    <row r="577" spans="1:10" ht="11.85" customHeight="1" outlineLevel="2">
      <c r="A577" s="28" t="s">
        <v>1951</v>
      </c>
      <c r="B577" s="29" t="s">
        <v>1952</v>
      </c>
      <c r="C577" s="29" t="s">
        <v>758</v>
      </c>
      <c r="D577" s="29" t="s">
        <v>88</v>
      </c>
      <c r="E577" s="12">
        <v>6265.93</v>
      </c>
      <c r="F577" s="12">
        <v>1130</v>
      </c>
      <c r="G577" s="12">
        <v>5.55</v>
      </c>
      <c r="H577" s="12">
        <f t="shared" si="9"/>
        <v>3.2744999999999997</v>
      </c>
      <c r="I577">
        <v>0</v>
      </c>
      <c r="J577" s="46"/>
    </row>
    <row r="578" spans="1:10" ht="11.85" customHeight="1" outlineLevel="2">
      <c r="A578" s="28" t="s">
        <v>1953</v>
      </c>
      <c r="B578" s="29" t="s">
        <v>1954</v>
      </c>
      <c r="C578" s="29" t="s">
        <v>758</v>
      </c>
      <c r="D578" s="29" t="s">
        <v>88</v>
      </c>
      <c r="E578" s="12">
        <v>67224.289999999994</v>
      </c>
      <c r="F578" s="12">
        <v>900</v>
      </c>
      <c r="G578" s="12">
        <v>74.69</v>
      </c>
      <c r="H578" s="12">
        <f t="shared" si="9"/>
        <v>44.067099999999996</v>
      </c>
      <c r="I578">
        <v>0</v>
      </c>
      <c r="J578" s="46"/>
    </row>
    <row r="579" spans="1:10" ht="11.85" customHeight="1" outlineLevel="2">
      <c r="A579" s="28" t="s">
        <v>1955</v>
      </c>
      <c r="B579" s="29" t="s">
        <v>1956</v>
      </c>
      <c r="C579" s="29" t="s">
        <v>758</v>
      </c>
      <c r="D579" s="29" t="s">
        <v>88</v>
      </c>
      <c r="E579" s="12">
        <v>114994.02</v>
      </c>
      <c r="F579" s="12">
        <v>973</v>
      </c>
      <c r="G579" s="12">
        <v>118.19</v>
      </c>
      <c r="H579" s="12">
        <f t="shared" si="9"/>
        <v>69.732099999999988</v>
      </c>
      <c r="I579">
        <v>0</v>
      </c>
      <c r="J579" s="46"/>
    </row>
    <row r="580" spans="1:10" ht="11.85" customHeight="1" outlineLevel="2">
      <c r="A580" s="28" t="s">
        <v>1957</v>
      </c>
      <c r="B580" s="29" t="s">
        <v>1958</v>
      </c>
      <c r="C580" s="29" t="s">
        <v>758</v>
      </c>
      <c r="D580" s="29" t="s">
        <v>88</v>
      </c>
      <c r="E580" s="12">
        <v>5350.25</v>
      </c>
      <c r="F580" s="12">
        <v>700</v>
      </c>
      <c r="G580" s="12">
        <v>7.64</v>
      </c>
      <c r="H580" s="12">
        <f t="shared" si="9"/>
        <v>4.5075999999999992</v>
      </c>
      <c r="I580">
        <v>0</v>
      </c>
      <c r="J580" s="46"/>
    </row>
    <row r="581" spans="1:10" ht="22.35" customHeight="1" outlineLevel="2">
      <c r="A581" s="28" t="s">
        <v>1959</v>
      </c>
      <c r="B581" s="29" t="s">
        <v>1960</v>
      </c>
      <c r="C581" s="29" t="s">
        <v>758</v>
      </c>
      <c r="D581" s="29" t="s">
        <v>88</v>
      </c>
      <c r="E581" s="12">
        <v>877.27</v>
      </c>
      <c r="F581" s="12">
        <v>1</v>
      </c>
      <c r="G581" s="12">
        <v>877.27</v>
      </c>
      <c r="H581" s="12">
        <f t="shared" si="9"/>
        <v>517.58929999999998</v>
      </c>
      <c r="I581">
        <v>0</v>
      </c>
      <c r="J581" s="46"/>
    </row>
    <row r="582" spans="1:10" ht="11.85" customHeight="1" outlineLevel="2">
      <c r="A582" s="28" t="s">
        <v>1961</v>
      </c>
      <c r="B582" s="29" t="s">
        <v>1962</v>
      </c>
      <c r="C582" s="29" t="s">
        <v>758</v>
      </c>
      <c r="D582" s="29" t="s">
        <v>88</v>
      </c>
      <c r="E582" s="12">
        <v>14387.22</v>
      </c>
      <c r="F582" s="12">
        <v>20</v>
      </c>
      <c r="G582" s="12">
        <v>719.36</v>
      </c>
      <c r="H582" s="12">
        <f t="shared" si="9"/>
        <v>424.42239999999998</v>
      </c>
      <c r="I582">
        <v>0</v>
      </c>
      <c r="J582" s="46"/>
    </row>
    <row r="583" spans="1:10" ht="11.85" customHeight="1" outlineLevel="2">
      <c r="A583" s="28" t="s">
        <v>1963</v>
      </c>
      <c r="B583" s="29" t="s">
        <v>1964</v>
      </c>
      <c r="C583" s="29" t="s">
        <v>758</v>
      </c>
      <c r="D583" s="29" t="s">
        <v>88</v>
      </c>
      <c r="E583" s="12">
        <v>17384.560000000001</v>
      </c>
      <c r="F583" s="12">
        <v>20</v>
      </c>
      <c r="G583" s="12">
        <v>869.23</v>
      </c>
      <c r="H583" s="12">
        <f t="shared" si="9"/>
        <v>512.84569999999997</v>
      </c>
      <c r="I583">
        <v>0</v>
      </c>
      <c r="J583" s="46"/>
    </row>
    <row r="584" spans="1:10" ht="11.85" customHeight="1" outlineLevel="2">
      <c r="A584" s="28" t="s">
        <v>1965</v>
      </c>
      <c r="B584" s="29" t="s">
        <v>1966</v>
      </c>
      <c r="C584" s="29" t="s">
        <v>758</v>
      </c>
      <c r="D584" s="29" t="s">
        <v>88</v>
      </c>
      <c r="E584" s="12">
        <v>16325.5</v>
      </c>
      <c r="F584" s="12">
        <v>19</v>
      </c>
      <c r="G584" s="12">
        <v>859.24</v>
      </c>
      <c r="H584" s="12">
        <f t="shared" si="9"/>
        <v>506.95159999999998</v>
      </c>
      <c r="I584">
        <v>0</v>
      </c>
      <c r="J584" s="46"/>
    </row>
    <row r="585" spans="1:10" ht="11.85" customHeight="1" outlineLevel="2">
      <c r="A585" s="28" t="s">
        <v>1967</v>
      </c>
      <c r="B585" s="29" t="s">
        <v>1968</v>
      </c>
      <c r="C585" s="29" t="s">
        <v>758</v>
      </c>
      <c r="D585" s="29" t="s">
        <v>88</v>
      </c>
      <c r="E585" s="12">
        <v>16325.5</v>
      </c>
      <c r="F585" s="12">
        <v>19</v>
      </c>
      <c r="G585" s="12">
        <v>859.24</v>
      </c>
      <c r="H585" s="12">
        <f t="shared" si="9"/>
        <v>506.95159999999998</v>
      </c>
      <c r="I585">
        <v>0</v>
      </c>
      <c r="J585" s="46"/>
    </row>
    <row r="586" spans="1:10" ht="11.85" customHeight="1" outlineLevel="2">
      <c r="A586" s="28" t="s">
        <v>1969</v>
      </c>
      <c r="B586" s="29" t="s">
        <v>1970</v>
      </c>
      <c r="C586" s="29" t="s">
        <v>758</v>
      </c>
      <c r="D586" s="29" t="s">
        <v>88</v>
      </c>
      <c r="E586" s="12">
        <v>15586.16</v>
      </c>
      <c r="F586" s="12">
        <v>20</v>
      </c>
      <c r="G586" s="12">
        <v>779.31</v>
      </c>
      <c r="H586" s="12">
        <f t="shared" si="9"/>
        <v>459.79289999999992</v>
      </c>
      <c r="I586">
        <v>0</v>
      </c>
      <c r="J586" s="46"/>
    </row>
    <row r="587" spans="1:10" ht="11.85" customHeight="1" outlineLevel="2">
      <c r="A587" s="28" t="s">
        <v>1971</v>
      </c>
      <c r="B587" s="29" t="s">
        <v>1972</v>
      </c>
      <c r="C587" s="29" t="s">
        <v>758</v>
      </c>
      <c r="D587" s="29" t="s">
        <v>88</v>
      </c>
      <c r="E587" s="12">
        <v>15586.15</v>
      </c>
      <c r="F587" s="12">
        <v>20</v>
      </c>
      <c r="G587" s="12">
        <v>779.31</v>
      </c>
      <c r="H587" s="12">
        <f t="shared" si="9"/>
        <v>459.79289999999992</v>
      </c>
      <c r="I587">
        <v>0</v>
      </c>
      <c r="J587" s="46"/>
    </row>
    <row r="588" spans="1:10" ht="11.85" customHeight="1" outlineLevel="2">
      <c r="A588" s="28" t="s">
        <v>1973</v>
      </c>
      <c r="B588" s="29" t="s">
        <v>1974</v>
      </c>
      <c r="C588" s="29" t="s">
        <v>758</v>
      </c>
      <c r="D588" s="29" t="s">
        <v>88</v>
      </c>
      <c r="E588" s="12">
        <v>51539.43</v>
      </c>
      <c r="F588" s="12">
        <v>21</v>
      </c>
      <c r="G588" s="12">
        <v>2454.2600000000002</v>
      </c>
      <c r="H588" s="12">
        <f t="shared" si="9"/>
        <v>1448.0134</v>
      </c>
      <c r="I588">
        <v>0</v>
      </c>
      <c r="J588" s="46"/>
    </row>
    <row r="589" spans="1:10" ht="11.85" customHeight="1" outlineLevel="2">
      <c r="A589" s="28" t="s">
        <v>1975</v>
      </c>
      <c r="B589" s="29" t="s">
        <v>1976</v>
      </c>
      <c r="C589" s="29" t="s">
        <v>758</v>
      </c>
      <c r="D589" s="29" t="s">
        <v>88</v>
      </c>
      <c r="E589" s="12">
        <v>51872.480000000003</v>
      </c>
      <c r="F589" s="12">
        <v>16</v>
      </c>
      <c r="G589" s="12">
        <v>3242.03</v>
      </c>
      <c r="H589" s="12">
        <f t="shared" si="9"/>
        <v>1912.7977000000001</v>
      </c>
      <c r="I589">
        <v>0</v>
      </c>
      <c r="J589" s="46"/>
    </row>
    <row r="590" spans="1:10" ht="11.85" customHeight="1" outlineLevel="2">
      <c r="A590" s="28" t="s">
        <v>1977</v>
      </c>
      <c r="B590" s="29" t="s">
        <v>1978</v>
      </c>
      <c r="C590" s="29" t="s">
        <v>758</v>
      </c>
      <c r="D590" s="29" t="s">
        <v>88</v>
      </c>
      <c r="E590" s="12">
        <v>30563.85</v>
      </c>
      <c r="F590" s="12">
        <v>100</v>
      </c>
      <c r="G590" s="12">
        <v>305.64</v>
      </c>
      <c r="H590" s="12">
        <f t="shared" si="9"/>
        <v>180.32759999999999</v>
      </c>
      <c r="I590">
        <v>0</v>
      </c>
      <c r="J590" s="46"/>
    </row>
    <row r="591" spans="1:10" ht="11.85" customHeight="1" outlineLevel="2">
      <c r="A591" s="28" t="s">
        <v>1979</v>
      </c>
      <c r="B591" s="29" t="s">
        <v>1980</v>
      </c>
      <c r="C591" s="29" t="s">
        <v>758</v>
      </c>
      <c r="D591" s="29" t="s">
        <v>88</v>
      </c>
      <c r="E591" s="12">
        <v>3769.19</v>
      </c>
      <c r="F591" s="12">
        <v>106</v>
      </c>
      <c r="G591" s="12">
        <v>35.56</v>
      </c>
      <c r="H591" s="12">
        <f t="shared" si="9"/>
        <v>20.980399999999999</v>
      </c>
      <c r="I591">
        <v>0</v>
      </c>
      <c r="J591" s="46"/>
    </row>
    <row r="592" spans="1:10" ht="11.85" customHeight="1" outlineLevel="1">
      <c r="A592" s="25" t="s">
        <v>101</v>
      </c>
      <c r="B592" s="26"/>
      <c r="C592" s="26"/>
      <c r="D592" s="26"/>
      <c r="E592" s="27"/>
      <c r="F592" s="11"/>
      <c r="G592" s="11"/>
      <c r="H592" s="12">
        <f t="shared" si="9"/>
        <v>0</v>
      </c>
      <c r="I592">
        <v>0</v>
      </c>
      <c r="J592" s="46"/>
    </row>
    <row r="593" spans="1:10" ht="11.85" customHeight="1" outlineLevel="2">
      <c r="A593" s="28" t="s">
        <v>209</v>
      </c>
      <c r="B593" s="29" t="s">
        <v>210</v>
      </c>
      <c r="C593" s="29" t="s">
        <v>758</v>
      </c>
      <c r="D593" s="29" t="s">
        <v>101</v>
      </c>
      <c r="E593" s="12">
        <v>23528</v>
      </c>
      <c r="F593" s="12">
        <v>692</v>
      </c>
      <c r="G593" s="12">
        <v>34</v>
      </c>
      <c r="H593" s="12">
        <f t="shared" si="9"/>
        <v>20.059999999999999</v>
      </c>
      <c r="I593">
        <v>0</v>
      </c>
      <c r="J593" s="46"/>
    </row>
    <row r="594" spans="1:10" ht="11.85" customHeight="1" outlineLevel="2">
      <c r="A594" s="28" t="s">
        <v>1981</v>
      </c>
      <c r="B594" s="29" t="s">
        <v>1982</v>
      </c>
      <c r="C594" s="29" t="s">
        <v>758</v>
      </c>
      <c r="D594" s="29" t="s">
        <v>101</v>
      </c>
      <c r="E594" s="12">
        <v>8940</v>
      </c>
      <c r="F594" s="12">
        <v>59</v>
      </c>
      <c r="G594" s="12">
        <v>151.53</v>
      </c>
      <c r="H594" s="12">
        <f t="shared" si="9"/>
        <v>89.402699999999996</v>
      </c>
      <c r="I594">
        <v>0</v>
      </c>
      <c r="J594" s="46"/>
    </row>
    <row r="595" spans="1:10" ht="11.85" customHeight="1" outlineLevel="2">
      <c r="A595" s="28" t="s">
        <v>1983</v>
      </c>
      <c r="B595" s="29" t="s">
        <v>1984</v>
      </c>
      <c r="C595" s="29" t="s">
        <v>758</v>
      </c>
      <c r="D595" s="29" t="s">
        <v>101</v>
      </c>
      <c r="E595" s="12">
        <v>14477.86</v>
      </c>
      <c r="F595" s="12">
        <v>2776</v>
      </c>
      <c r="G595" s="12">
        <v>5.22</v>
      </c>
      <c r="H595" s="12">
        <f t="shared" si="9"/>
        <v>3.0797999999999996</v>
      </c>
      <c r="I595">
        <v>0</v>
      </c>
      <c r="J595" s="46"/>
    </row>
    <row r="596" spans="1:10" ht="11.85" customHeight="1" outlineLevel="2">
      <c r="A596" s="28" t="s">
        <v>1985</v>
      </c>
      <c r="B596" s="29" t="s">
        <v>1986</v>
      </c>
      <c r="C596" s="29" t="s">
        <v>758</v>
      </c>
      <c r="D596" s="29" t="s">
        <v>101</v>
      </c>
      <c r="E596" s="12">
        <v>20392.43</v>
      </c>
      <c r="F596" s="12">
        <v>2941</v>
      </c>
      <c r="G596" s="12">
        <v>6.93</v>
      </c>
      <c r="H596" s="12">
        <f t="shared" si="9"/>
        <v>4.0886999999999993</v>
      </c>
      <c r="I596">
        <v>0</v>
      </c>
      <c r="J596" s="46"/>
    </row>
    <row r="597" spans="1:10" ht="11.85" customHeight="1" outlineLevel="2">
      <c r="A597" s="28" t="s">
        <v>1987</v>
      </c>
      <c r="B597" s="29" t="s">
        <v>1988</v>
      </c>
      <c r="C597" s="29" t="s">
        <v>758</v>
      </c>
      <c r="D597" s="29" t="s">
        <v>101</v>
      </c>
      <c r="E597" s="12">
        <v>3167.28</v>
      </c>
      <c r="F597" s="12">
        <v>1253</v>
      </c>
      <c r="G597" s="12">
        <v>2.5299999999999998</v>
      </c>
      <c r="H597" s="13">
        <f t="shared" si="9"/>
        <v>1.4926999999999999</v>
      </c>
      <c r="I597">
        <v>0</v>
      </c>
      <c r="J597" s="46"/>
    </row>
    <row r="598" spans="1:10" ht="11.85" customHeight="1" outlineLevel="2">
      <c r="A598" s="28" t="s">
        <v>1989</v>
      </c>
      <c r="B598" s="29" t="s">
        <v>1990</v>
      </c>
      <c r="C598" s="29" t="s">
        <v>758</v>
      </c>
      <c r="D598" s="29" t="s">
        <v>101</v>
      </c>
      <c r="E598" s="12">
        <v>220548.56</v>
      </c>
      <c r="F598" s="12">
        <v>288</v>
      </c>
      <c r="G598" s="12">
        <v>765.79</v>
      </c>
      <c r="H598" s="12">
        <f t="shared" si="9"/>
        <v>451.81609999999995</v>
      </c>
      <c r="I598">
        <v>0</v>
      </c>
      <c r="J598" s="46"/>
    </row>
    <row r="599" spans="1:10" ht="11.85" customHeight="1" outlineLevel="2">
      <c r="A599" s="28" t="s">
        <v>1991</v>
      </c>
      <c r="B599" s="29" t="s">
        <v>1992</v>
      </c>
      <c r="C599" s="29" t="s">
        <v>758</v>
      </c>
      <c r="D599" s="29" t="s">
        <v>101</v>
      </c>
      <c r="E599" s="12">
        <v>106107.55</v>
      </c>
      <c r="F599" s="12">
        <v>180</v>
      </c>
      <c r="G599" s="12">
        <v>589.49</v>
      </c>
      <c r="H599" s="12">
        <f t="shared" si="9"/>
        <v>347.79910000000001</v>
      </c>
      <c r="I599">
        <v>0</v>
      </c>
      <c r="J599" s="46"/>
    </row>
    <row r="600" spans="1:10" ht="11.85" customHeight="1" outlineLevel="2">
      <c r="A600" s="28" t="s">
        <v>1993</v>
      </c>
      <c r="B600" s="29" t="s">
        <v>1994</v>
      </c>
      <c r="C600" s="29" t="s">
        <v>758</v>
      </c>
      <c r="D600" s="29" t="s">
        <v>101</v>
      </c>
      <c r="E600" s="12">
        <v>14694.35</v>
      </c>
      <c r="F600" s="12">
        <v>20</v>
      </c>
      <c r="G600" s="12">
        <v>734.72</v>
      </c>
      <c r="H600" s="12">
        <f t="shared" si="9"/>
        <v>433.48480000000001</v>
      </c>
      <c r="I600">
        <v>0</v>
      </c>
      <c r="J600" s="46"/>
    </row>
    <row r="601" spans="1:10" ht="11.85" customHeight="1" outlineLevel="2">
      <c r="A601" s="28" t="s">
        <v>1995</v>
      </c>
      <c r="B601" s="29" t="s">
        <v>1996</v>
      </c>
      <c r="C601" s="29" t="s">
        <v>758</v>
      </c>
      <c r="D601" s="29" t="s">
        <v>101</v>
      </c>
      <c r="E601" s="12">
        <v>73566.75</v>
      </c>
      <c r="F601" s="12">
        <v>582</v>
      </c>
      <c r="G601" s="12">
        <v>126.4</v>
      </c>
      <c r="H601" s="12">
        <f t="shared" si="9"/>
        <v>74.575999999999993</v>
      </c>
      <c r="I601">
        <v>0</v>
      </c>
      <c r="J601" s="46"/>
    </row>
    <row r="602" spans="1:10" ht="11.85" customHeight="1" outlineLevel="2">
      <c r="A602" s="28" t="s">
        <v>1997</v>
      </c>
      <c r="B602" s="29" t="s">
        <v>459</v>
      </c>
      <c r="C602" s="29" t="s">
        <v>758</v>
      </c>
      <c r="D602" s="29" t="s">
        <v>101</v>
      </c>
      <c r="E602" s="12">
        <v>50779.88</v>
      </c>
      <c r="F602" s="12">
        <v>76</v>
      </c>
      <c r="G602" s="12">
        <v>668.16</v>
      </c>
      <c r="H602" s="12">
        <f t="shared" si="9"/>
        <v>394.21439999999996</v>
      </c>
      <c r="I602">
        <v>0</v>
      </c>
      <c r="J602" s="46"/>
    </row>
    <row r="603" spans="1:10" ht="11.85" customHeight="1" outlineLevel="2">
      <c r="A603" s="28" t="s">
        <v>460</v>
      </c>
      <c r="B603" s="29" t="s">
        <v>461</v>
      </c>
      <c r="C603" s="29" t="s">
        <v>758</v>
      </c>
      <c r="D603" s="29" t="s">
        <v>101</v>
      </c>
      <c r="E603" s="12">
        <v>10864.11</v>
      </c>
      <c r="F603" s="12">
        <v>16</v>
      </c>
      <c r="G603" s="12">
        <v>679.01</v>
      </c>
      <c r="H603" s="12">
        <f t="shared" si="9"/>
        <v>400.61589999999995</v>
      </c>
      <c r="I603">
        <v>0</v>
      </c>
      <c r="J603" s="46"/>
    </row>
    <row r="604" spans="1:10" ht="11.85" customHeight="1" outlineLevel="2">
      <c r="A604" s="28" t="s">
        <v>462</v>
      </c>
      <c r="B604" s="29" t="s">
        <v>463</v>
      </c>
      <c r="C604" s="29" t="s">
        <v>758</v>
      </c>
      <c r="D604" s="29" t="s">
        <v>101</v>
      </c>
      <c r="E604" s="12">
        <v>161625.10999999999</v>
      </c>
      <c r="F604" s="12">
        <v>1460</v>
      </c>
      <c r="G604" s="12">
        <v>110.7</v>
      </c>
      <c r="H604" s="12">
        <f t="shared" si="9"/>
        <v>65.313000000000002</v>
      </c>
      <c r="I604">
        <v>0</v>
      </c>
      <c r="J604" s="46"/>
    </row>
    <row r="605" spans="1:10" ht="11.85" customHeight="1" outlineLevel="2">
      <c r="A605" s="28" t="s">
        <v>1533</v>
      </c>
      <c r="B605" s="29" t="s">
        <v>1534</v>
      </c>
      <c r="C605" s="29" t="s">
        <v>758</v>
      </c>
      <c r="D605" s="29" t="s">
        <v>101</v>
      </c>
      <c r="E605" s="12">
        <v>50942.75</v>
      </c>
      <c r="F605" s="12">
        <v>2100</v>
      </c>
      <c r="G605" s="12">
        <v>24.26</v>
      </c>
      <c r="H605" s="12">
        <f t="shared" ref="H605:H645" si="10">G605*1.18/2</f>
        <v>14.3134</v>
      </c>
      <c r="I605">
        <v>0</v>
      </c>
      <c r="J605" s="46"/>
    </row>
    <row r="606" spans="1:10" ht="11.85" customHeight="1" outlineLevel="2">
      <c r="A606" s="28" t="s">
        <v>464</v>
      </c>
      <c r="B606" s="29" t="s">
        <v>465</v>
      </c>
      <c r="C606" s="29" t="s">
        <v>758</v>
      </c>
      <c r="D606" s="29" t="s">
        <v>101</v>
      </c>
      <c r="E606" s="12">
        <v>144155.85</v>
      </c>
      <c r="F606" s="12">
        <v>6070</v>
      </c>
      <c r="G606" s="12">
        <v>23.75</v>
      </c>
      <c r="H606" s="12">
        <f t="shared" si="10"/>
        <v>14.012499999999999</v>
      </c>
      <c r="I606">
        <v>0</v>
      </c>
      <c r="J606" s="46"/>
    </row>
    <row r="607" spans="1:10" ht="11.85" customHeight="1" outlineLevel="2">
      <c r="A607" s="28" t="s">
        <v>466</v>
      </c>
      <c r="B607" s="29" t="s">
        <v>467</v>
      </c>
      <c r="C607" s="29" t="s">
        <v>758</v>
      </c>
      <c r="D607" s="29" t="s">
        <v>101</v>
      </c>
      <c r="E607" s="12">
        <v>90571.54</v>
      </c>
      <c r="F607" s="12">
        <v>4407</v>
      </c>
      <c r="G607" s="12">
        <v>20.55</v>
      </c>
      <c r="H607" s="12">
        <f t="shared" si="10"/>
        <v>12.124499999999999</v>
      </c>
      <c r="I607">
        <v>0</v>
      </c>
      <c r="J607" s="46"/>
    </row>
    <row r="608" spans="1:10" ht="11.85" customHeight="1" outlineLevel="2">
      <c r="A608" s="28" t="s">
        <v>468</v>
      </c>
      <c r="B608" s="29" t="s">
        <v>469</v>
      </c>
      <c r="C608" s="29" t="s">
        <v>758</v>
      </c>
      <c r="D608" s="29" t="s">
        <v>101</v>
      </c>
      <c r="E608" s="12">
        <v>58747.05</v>
      </c>
      <c r="F608" s="12">
        <v>6209</v>
      </c>
      <c r="G608" s="12">
        <v>9.4600000000000009</v>
      </c>
      <c r="H608" s="12">
        <f t="shared" si="10"/>
        <v>5.5814000000000004</v>
      </c>
      <c r="I608">
        <v>0</v>
      </c>
      <c r="J608" s="46"/>
    </row>
    <row r="609" spans="1:10" ht="11.85" customHeight="1" outlineLevel="2">
      <c r="A609" s="28" t="s">
        <v>470</v>
      </c>
      <c r="B609" s="29" t="s">
        <v>471</v>
      </c>
      <c r="C609" s="29" t="s">
        <v>758</v>
      </c>
      <c r="D609" s="29" t="s">
        <v>101</v>
      </c>
      <c r="E609" s="12">
        <v>252206.05</v>
      </c>
      <c r="F609" s="12">
        <v>1344</v>
      </c>
      <c r="G609" s="12">
        <v>187.65</v>
      </c>
      <c r="H609" s="12">
        <f t="shared" si="10"/>
        <v>110.7135</v>
      </c>
      <c r="I609">
        <v>0</v>
      </c>
      <c r="J609" s="46"/>
    </row>
    <row r="610" spans="1:10" ht="11.85" customHeight="1" outlineLevel="2">
      <c r="A610" s="28" t="s">
        <v>472</v>
      </c>
      <c r="B610" s="29" t="s">
        <v>473</v>
      </c>
      <c r="C610" s="29" t="s">
        <v>758</v>
      </c>
      <c r="D610" s="29" t="s">
        <v>101</v>
      </c>
      <c r="E610" s="12">
        <v>127321.58</v>
      </c>
      <c r="F610" s="12">
        <v>1257</v>
      </c>
      <c r="G610" s="12">
        <v>101.29</v>
      </c>
      <c r="H610" s="12">
        <f t="shared" si="10"/>
        <v>59.761099999999999</v>
      </c>
      <c r="I610">
        <v>0</v>
      </c>
      <c r="J610" s="46"/>
    </row>
    <row r="611" spans="1:10" ht="11.85" customHeight="1" outlineLevel="2">
      <c r="A611" s="28" t="s">
        <v>474</v>
      </c>
      <c r="B611" s="29" t="s">
        <v>475</v>
      </c>
      <c r="C611" s="29" t="s">
        <v>758</v>
      </c>
      <c r="D611" s="29" t="s">
        <v>101</v>
      </c>
      <c r="E611" s="12">
        <v>102249.17</v>
      </c>
      <c r="F611" s="12">
        <v>5950</v>
      </c>
      <c r="G611" s="12">
        <v>17.18</v>
      </c>
      <c r="H611" s="12">
        <f t="shared" si="10"/>
        <v>10.136199999999999</v>
      </c>
      <c r="I611">
        <v>0</v>
      </c>
      <c r="J611" s="46"/>
    </row>
    <row r="612" spans="1:10" ht="11.85" customHeight="1" outlineLevel="2">
      <c r="A612" s="28" t="s">
        <v>476</v>
      </c>
      <c r="B612" s="29" t="s">
        <v>477</v>
      </c>
      <c r="C612" s="29" t="s">
        <v>2921</v>
      </c>
      <c r="D612" s="29" t="s">
        <v>101</v>
      </c>
      <c r="E612" s="12">
        <v>3147.2</v>
      </c>
      <c r="F612" s="12">
        <v>1</v>
      </c>
      <c r="G612" s="12">
        <v>3147.2</v>
      </c>
      <c r="H612" s="12">
        <f t="shared" si="10"/>
        <v>1856.8479999999997</v>
      </c>
      <c r="I612">
        <v>0</v>
      </c>
      <c r="J612" s="46"/>
    </row>
    <row r="613" spans="1:10" ht="11.85" customHeight="1" outlineLevel="2">
      <c r="A613" s="28" t="s">
        <v>478</v>
      </c>
      <c r="B613" s="29" t="s">
        <v>479</v>
      </c>
      <c r="C613" s="29" t="s">
        <v>758</v>
      </c>
      <c r="D613" s="29" t="s">
        <v>101</v>
      </c>
      <c r="E613" s="12">
        <v>21523.38</v>
      </c>
      <c r="F613" s="12">
        <v>2462</v>
      </c>
      <c r="G613" s="12">
        <v>8.74</v>
      </c>
      <c r="H613" s="12">
        <f t="shared" si="10"/>
        <v>5.1566000000000001</v>
      </c>
      <c r="I613">
        <v>0</v>
      </c>
      <c r="J613" s="46"/>
    </row>
    <row r="614" spans="1:10" ht="11.85" customHeight="1" outlineLevel="2">
      <c r="A614" s="28" t="s">
        <v>480</v>
      </c>
      <c r="B614" s="29" t="s">
        <v>481</v>
      </c>
      <c r="C614" s="29" t="s">
        <v>758</v>
      </c>
      <c r="D614" s="29" t="s">
        <v>101</v>
      </c>
      <c r="E614" s="12">
        <v>580.48</v>
      </c>
      <c r="F614" s="12">
        <v>100</v>
      </c>
      <c r="G614" s="12">
        <v>5.8</v>
      </c>
      <c r="H614" s="12">
        <f t="shared" si="10"/>
        <v>3.4219999999999997</v>
      </c>
      <c r="I614">
        <v>0</v>
      </c>
      <c r="J614" s="46"/>
    </row>
    <row r="615" spans="1:10" ht="11.85" customHeight="1" outlineLevel="2">
      <c r="A615" s="28" t="s">
        <v>482</v>
      </c>
      <c r="B615" s="29" t="s">
        <v>483</v>
      </c>
      <c r="C615" s="29" t="s">
        <v>758</v>
      </c>
      <c r="D615" s="29" t="s">
        <v>101</v>
      </c>
      <c r="E615" s="12">
        <v>1126.48</v>
      </c>
      <c r="F615" s="12">
        <v>397</v>
      </c>
      <c r="G615" s="12">
        <v>2.84</v>
      </c>
      <c r="H615" s="38">
        <f t="shared" si="10"/>
        <v>1.6755999999999998</v>
      </c>
      <c r="I615">
        <v>0</v>
      </c>
      <c r="J615" s="46"/>
    </row>
    <row r="616" spans="1:10" ht="11.85" customHeight="1" outlineLevel="2">
      <c r="A616" s="28" t="s">
        <v>484</v>
      </c>
      <c r="B616" s="29" t="s">
        <v>485</v>
      </c>
      <c r="C616" s="29" t="s">
        <v>758</v>
      </c>
      <c r="D616" s="29" t="s">
        <v>101</v>
      </c>
      <c r="E616" s="12">
        <v>2513.77</v>
      </c>
      <c r="F616" s="12">
        <v>14800</v>
      </c>
      <c r="G616" s="13">
        <v>0.17</v>
      </c>
      <c r="H616" s="13">
        <f t="shared" si="10"/>
        <v>0.1003</v>
      </c>
      <c r="I616">
        <v>0</v>
      </c>
      <c r="J616" s="46"/>
    </row>
    <row r="617" spans="1:10" ht="11.85" customHeight="1" outlineLevel="2">
      <c r="A617" s="28" t="s">
        <v>486</v>
      </c>
      <c r="B617" s="29" t="s">
        <v>487</v>
      </c>
      <c r="C617" s="29" t="s">
        <v>758</v>
      </c>
      <c r="D617" s="29" t="s">
        <v>101</v>
      </c>
      <c r="E617" s="12">
        <v>621.04999999999995</v>
      </c>
      <c r="F617" s="12">
        <v>1680</v>
      </c>
      <c r="G617" s="13">
        <v>0.37</v>
      </c>
      <c r="H617" s="13">
        <f t="shared" si="10"/>
        <v>0.21829999999999999</v>
      </c>
      <c r="I617">
        <v>0</v>
      </c>
      <c r="J617" s="46"/>
    </row>
    <row r="618" spans="1:10" ht="11.85" customHeight="1" outlineLevel="2">
      <c r="A618" s="28" t="s">
        <v>488</v>
      </c>
      <c r="B618" s="29" t="s">
        <v>489</v>
      </c>
      <c r="C618" s="29" t="s">
        <v>758</v>
      </c>
      <c r="D618" s="29" t="s">
        <v>101</v>
      </c>
      <c r="E618" s="12">
        <v>25226.2</v>
      </c>
      <c r="F618" s="12">
        <v>15054</v>
      </c>
      <c r="G618" s="12">
        <v>1.68</v>
      </c>
      <c r="H618" s="13">
        <f t="shared" si="10"/>
        <v>0.99119999999999986</v>
      </c>
      <c r="I618">
        <v>0</v>
      </c>
      <c r="J618" s="46"/>
    </row>
    <row r="619" spans="1:10" ht="11.85" customHeight="1" outlineLevel="2">
      <c r="A619" s="28" t="s">
        <v>490</v>
      </c>
      <c r="B619" s="29" t="s">
        <v>491</v>
      </c>
      <c r="C619" s="29" t="s">
        <v>758</v>
      </c>
      <c r="D619" s="29" t="s">
        <v>101</v>
      </c>
      <c r="E619" s="12">
        <v>1398.76</v>
      </c>
      <c r="F619" s="12">
        <v>1000</v>
      </c>
      <c r="G619" s="12">
        <v>1.4</v>
      </c>
      <c r="H619" s="13">
        <f t="shared" si="10"/>
        <v>0.82599999999999996</v>
      </c>
      <c r="I619">
        <v>0</v>
      </c>
      <c r="J619" s="46"/>
    </row>
    <row r="620" spans="1:10" ht="11.85" customHeight="1" outlineLevel="2">
      <c r="A620" s="28" t="s">
        <v>492</v>
      </c>
      <c r="B620" s="29" t="s">
        <v>493</v>
      </c>
      <c r="C620" s="29" t="s">
        <v>757</v>
      </c>
      <c r="D620" s="29" t="s">
        <v>101</v>
      </c>
      <c r="E620" s="12">
        <v>79013.67</v>
      </c>
      <c r="F620" s="12">
        <v>999.6</v>
      </c>
      <c r="G620" s="12">
        <v>79.05</v>
      </c>
      <c r="H620" s="12">
        <f t="shared" si="10"/>
        <v>46.639499999999998</v>
      </c>
      <c r="I620">
        <v>0</v>
      </c>
      <c r="J620" s="46"/>
    </row>
    <row r="621" spans="1:10" ht="11.85" customHeight="1" outlineLevel="2">
      <c r="A621" s="28" t="s">
        <v>494</v>
      </c>
      <c r="B621" s="29" t="s">
        <v>495</v>
      </c>
      <c r="C621" s="29" t="s">
        <v>758</v>
      </c>
      <c r="D621" s="29" t="s">
        <v>101</v>
      </c>
      <c r="E621" s="12">
        <v>12619.99</v>
      </c>
      <c r="F621" s="12">
        <v>2770</v>
      </c>
      <c r="G621" s="12">
        <v>4.5599999999999996</v>
      </c>
      <c r="H621" s="12">
        <f t="shared" si="10"/>
        <v>2.6903999999999995</v>
      </c>
      <c r="I621">
        <v>0</v>
      </c>
      <c r="J621" s="46"/>
    </row>
    <row r="622" spans="1:10" ht="11.85" customHeight="1" outlineLevel="2">
      <c r="A622" s="28" t="s">
        <v>496</v>
      </c>
      <c r="B622" s="29" t="s">
        <v>497</v>
      </c>
      <c r="C622" s="29" t="s">
        <v>758</v>
      </c>
      <c r="D622" s="29" t="s">
        <v>101</v>
      </c>
      <c r="E622" s="12">
        <v>2801.93</v>
      </c>
      <c r="F622" s="12">
        <v>400</v>
      </c>
      <c r="G622" s="12">
        <v>7</v>
      </c>
      <c r="H622" s="12">
        <f t="shared" si="10"/>
        <v>4.13</v>
      </c>
      <c r="I622">
        <v>0</v>
      </c>
      <c r="J622" s="46"/>
    </row>
    <row r="623" spans="1:10" ht="11.85" customHeight="1" outlineLevel="2">
      <c r="A623" s="28" t="s">
        <v>498</v>
      </c>
      <c r="B623" s="29" t="s">
        <v>499</v>
      </c>
      <c r="C623" s="29" t="s">
        <v>758</v>
      </c>
      <c r="D623" s="29" t="s">
        <v>101</v>
      </c>
      <c r="E623" s="12">
        <v>28679.02</v>
      </c>
      <c r="F623" s="12">
        <v>15350</v>
      </c>
      <c r="G623" s="12">
        <v>1.87</v>
      </c>
      <c r="H623" s="13">
        <f t="shared" si="10"/>
        <v>1.1032999999999999</v>
      </c>
      <c r="I623">
        <v>0</v>
      </c>
      <c r="J623" s="46"/>
    </row>
    <row r="624" spans="1:10" ht="11.85" customHeight="1" outlineLevel="2">
      <c r="A624" s="28" t="s">
        <v>500</v>
      </c>
      <c r="B624" s="29" t="s">
        <v>501</v>
      </c>
      <c r="C624" s="29" t="s">
        <v>757</v>
      </c>
      <c r="D624" s="29" t="s">
        <v>101</v>
      </c>
      <c r="E624" s="12">
        <v>33536.67</v>
      </c>
      <c r="F624" s="12">
        <v>329.6</v>
      </c>
      <c r="G624" s="12">
        <v>101.75</v>
      </c>
      <c r="H624" s="12">
        <f t="shared" si="10"/>
        <v>60.032499999999999</v>
      </c>
      <c r="I624">
        <v>0</v>
      </c>
      <c r="J624" s="46"/>
    </row>
    <row r="625" spans="1:10" ht="11.85" customHeight="1" outlineLevel="2">
      <c r="A625" s="28" t="s">
        <v>502</v>
      </c>
      <c r="B625" s="29" t="s">
        <v>503</v>
      </c>
      <c r="C625" s="29" t="s">
        <v>757</v>
      </c>
      <c r="D625" s="29" t="s">
        <v>101</v>
      </c>
      <c r="E625" s="12">
        <v>5237.62</v>
      </c>
      <c r="F625" s="12">
        <v>34.5</v>
      </c>
      <c r="G625" s="12">
        <v>151.82</v>
      </c>
      <c r="H625" s="12">
        <f t="shared" si="10"/>
        <v>89.573799999999991</v>
      </c>
      <c r="I625">
        <v>0</v>
      </c>
      <c r="J625" s="46"/>
    </row>
    <row r="626" spans="1:10" ht="11.85" customHeight="1" outlineLevel="2">
      <c r="A626" s="28" t="s">
        <v>504</v>
      </c>
      <c r="B626" s="29" t="s">
        <v>505</v>
      </c>
      <c r="C626" s="29" t="s">
        <v>758</v>
      </c>
      <c r="D626" s="29" t="s">
        <v>101</v>
      </c>
      <c r="E626" s="12">
        <v>30129.91</v>
      </c>
      <c r="F626" s="12">
        <v>4661</v>
      </c>
      <c r="G626" s="12">
        <v>6.46</v>
      </c>
      <c r="H626" s="12">
        <f t="shared" si="10"/>
        <v>3.8113999999999999</v>
      </c>
      <c r="I626">
        <v>0</v>
      </c>
      <c r="J626" s="46"/>
    </row>
    <row r="627" spans="1:10" ht="11.85" customHeight="1" outlineLevel="2">
      <c r="A627" s="28" t="s">
        <v>506</v>
      </c>
      <c r="B627" s="29" t="s">
        <v>507</v>
      </c>
      <c r="C627" s="29" t="s">
        <v>758</v>
      </c>
      <c r="D627" s="29" t="s">
        <v>101</v>
      </c>
      <c r="E627" s="12">
        <v>1318.38</v>
      </c>
      <c r="F627" s="12">
        <v>463</v>
      </c>
      <c r="G627" s="12">
        <v>2.85</v>
      </c>
      <c r="H627" s="38">
        <f t="shared" si="10"/>
        <v>1.6815</v>
      </c>
      <c r="I627">
        <v>0</v>
      </c>
      <c r="J627" s="46"/>
    </row>
    <row r="628" spans="1:10" ht="22.35" customHeight="1" outlineLevel="2">
      <c r="A628" s="28" t="s">
        <v>508</v>
      </c>
      <c r="B628" s="29" t="s">
        <v>509</v>
      </c>
      <c r="C628" s="29" t="s">
        <v>758</v>
      </c>
      <c r="D628" s="29" t="s">
        <v>101</v>
      </c>
      <c r="E628" s="12">
        <v>8299.52</v>
      </c>
      <c r="F628" s="12">
        <v>1000</v>
      </c>
      <c r="G628" s="12">
        <v>8.3000000000000007</v>
      </c>
      <c r="H628" s="12">
        <f t="shared" si="10"/>
        <v>4.8970000000000002</v>
      </c>
      <c r="I628">
        <v>0</v>
      </c>
      <c r="J628" s="46"/>
    </row>
    <row r="629" spans="1:10" ht="11.85" customHeight="1" outlineLevel="2">
      <c r="A629" s="28" t="s">
        <v>1551</v>
      </c>
      <c r="B629" s="29" t="s">
        <v>1552</v>
      </c>
      <c r="C629" s="29" t="s">
        <v>757</v>
      </c>
      <c r="D629" s="29" t="s">
        <v>101</v>
      </c>
      <c r="E629" s="12">
        <v>35058.26</v>
      </c>
      <c r="F629" s="12">
        <v>379.55</v>
      </c>
      <c r="G629" s="12">
        <v>92.37</v>
      </c>
      <c r="H629" s="12">
        <f t="shared" si="10"/>
        <v>54.4983</v>
      </c>
      <c r="I629">
        <v>0</v>
      </c>
      <c r="J629" s="46"/>
    </row>
    <row r="630" spans="1:10" ht="11.85" customHeight="1" outlineLevel="2">
      <c r="A630" s="28" t="s">
        <v>510</v>
      </c>
      <c r="B630" s="29" t="s">
        <v>511</v>
      </c>
      <c r="C630" s="29" t="s">
        <v>757</v>
      </c>
      <c r="D630" s="29" t="s">
        <v>101</v>
      </c>
      <c r="E630" s="12">
        <v>10852.64</v>
      </c>
      <c r="F630" s="12">
        <v>105.5</v>
      </c>
      <c r="G630" s="12">
        <v>102.87</v>
      </c>
      <c r="H630" s="12">
        <f t="shared" si="10"/>
        <v>60.693300000000001</v>
      </c>
      <c r="I630">
        <v>0</v>
      </c>
      <c r="J630" s="46"/>
    </row>
    <row r="631" spans="1:10" ht="11.85" customHeight="1" outlineLevel="2">
      <c r="A631" s="28" t="s">
        <v>512</v>
      </c>
      <c r="B631" s="29" t="s">
        <v>513</v>
      </c>
      <c r="C631" s="29" t="s">
        <v>758</v>
      </c>
      <c r="D631" s="29" t="s">
        <v>101</v>
      </c>
      <c r="E631" s="12">
        <v>14956.21</v>
      </c>
      <c r="F631" s="12">
        <v>650</v>
      </c>
      <c r="G631" s="12">
        <v>23.01</v>
      </c>
      <c r="H631" s="12">
        <f t="shared" si="10"/>
        <v>13.575900000000001</v>
      </c>
      <c r="I631">
        <v>0</v>
      </c>
      <c r="J631" s="46"/>
    </row>
    <row r="632" spans="1:10" ht="11.85" customHeight="1" outlineLevel="2">
      <c r="A632" s="28" t="s">
        <v>514</v>
      </c>
      <c r="B632" s="29" t="s">
        <v>515</v>
      </c>
      <c r="C632" s="29" t="s">
        <v>758</v>
      </c>
      <c r="D632" s="29" t="s">
        <v>101</v>
      </c>
      <c r="E632" s="12">
        <v>1862.74</v>
      </c>
      <c r="F632" s="12">
        <v>997</v>
      </c>
      <c r="G632" s="12">
        <v>1.87</v>
      </c>
      <c r="H632" s="13">
        <f t="shared" si="10"/>
        <v>1.1032999999999999</v>
      </c>
      <c r="I632">
        <v>0</v>
      </c>
      <c r="J632" s="46"/>
    </row>
    <row r="633" spans="1:10" ht="11.85" customHeight="1" outlineLevel="2">
      <c r="A633" s="28" t="s">
        <v>516</v>
      </c>
      <c r="B633" s="29" t="s">
        <v>517</v>
      </c>
      <c r="C633" s="29" t="s">
        <v>757</v>
      </c>
      <c r="D633" s="29" t="s">
        <v>101</v>
      </c>
      <c r="E633" s="12">
        <v>10639.73</v>
      </c>
      <c r="F633" s="12">
        <v>150.19999999999999</v>
      </c>
      <c r="G633" s="12">
        <v>70.84</v>
      </c>
      <c r="H633" s="12">
        <f t="shared" si="10"/>
        <v>41.7956</v>
      </c>
      <c r="I633">
        <v>0</v>
      </c>
      <c r="J633" s="46"/>
    </row>
    <row r="634" spans="1:10" ht="11.85" customHeight="1" outlineLevel="2">
      <c r="A634" s="28" t="s">
        <v>518</v>
      </c>
      <c r="B634" s="29" t="s">
        <v>519</v>
      </c>
      <c r="C634" s="29" t="s">
        <v>757</v>
      </c>
      <c r="D634" s="29" t="s">
        <v>101</v>
      </c>
      <c r="E634" s="12">
        <v>72802.98</v>
      </c>
      <c r="F634" s="12">
        <v>895.4</v>
      </c>
      <c r="G634" s="12">
        <v>81.31</v>
      </c>
      <c r="H634" s="12">
        <f t="shared" si="10"/>
        <v>47.972899999999996</v>
      </c>
      <c r="I634">
        <v>0</v>
      </c>
      <c r="J634" s="46"/>
    </row>
    <row r="635" spans="1:10" ht="11.85" customHeight="1" outlineLevel="2">
      <c r="A635" s="28" t="s">
        <v>520</v>
      </c>
      <c r="B635" s="29" t="s">
        <v>521</v>
      </c>
      <c r="C635" s="29" t="s">
        <v>757</v>
      </c>
      <c r="D635" s="29" t="s">
        <v>101</v>
      </c>
      <c r="E635" s="12">
        <v>83537.72</v>
      </c>
      <c r="F635" s="12">
        <v>998.9</v>
      </c>
      <c r="G635" s="12">
        <v>83.63</v>
      </c>
      <c r="H635" s="12">
        <f t="shared" si="10"/>
        <v>49.341699999999996</v>
      </c>
      <c r="I635">
        <v>0</v>
      </c>
      <c r="J635" s="46"/>
    </row>
    <row r="636" spans="1:10" ht="11.85" customHeight="1" outlineLevel="2">
      <c r="A636" s="28" t="s">
        <v>522</v>
      </c>
      <c r="B636" s="29" t="s">
        <v>523</v>
      </c>
      <c r="C636" s="29" t="s">
        <v>757</v>
      </c>
      <c r="D636" s="29" t="s">
        <v>101</v>
      </c>
      <c r="E636" s="12">
        <v>3598.89</v>
      </c>
      <c r="F636" s="12">
        <v>44.63</v>
      </c>
      <c r="G636" s="12">
        <v>80.64</v>
      </c>
      <c r="H636" s="12">
        <f t="shared" si="10"/>
        <v>47.577599999999997</v>
      </c>
      <c r="I636">
        <v>0</v>
      </c>
      <c r="J636" s="46"/>
    </row>
    <row r="637" spans="1:10" ht="11.85" customHeight="1" outlineLevel="2">
      <c r="A637" s="28" t="s">
        <v>524</v>
      </c>
      <c r="B637" s="29" t="s">
        <v>525</v>
      </c>
      <c r="C637" s="29" t="s">
        <v>758</v>
      </c>
      <c r="D637" s="29" t="s">
        <v>101</v>
      </c>
      <c r="E637" s="12">
        <v>2073.64</v>
      </c>
      <c r="F637" s="12">
        <v>500</v>
      </c>
      <c r="G637" s="12">
        <v>4.1500000000000004</v>
      </c>
      <c r="H637" s="38">
        <f t="shared" si="10"/>
        <v>2.4485000000000001</v>
      </c>
      <c r="I637">
        <v>0</v>
      </c>
      <c r="J637" s="46"/>
    </row>
    <row r="638" spans="1:10" ht="11.85" customHeight="1" outlineLevel="2">
      <c r="A638" s="28" t="s">
        <v>526</v>
      </c>
      <c r="B638" s="29" t="s">
        <v>527</v>
      </c>
      <c r="C638" s="29" t="s">
        <v>758</v>
      </c>
      <c r="D638" s="29" t="s">
        <v>101</v>
      </c>
      <c r="E638" s="12">
        <v>10574.61</v>
      </c>
      <c r="F638" s="12">
        <v>3528</v>
      </c>
      <c r="G638" s="12">
        <v>3</v>
      </c>
      <c r="H638" s="38">
        <f t="shared" si="10"/>
        <v>1.77</v>
      </c>
      <c r="I638">
        <v>0</v>
      </c>
      <c r="J638" s="46"/>
    </row>
    <row r="639" spans="1:10" ht="11.85" customHeight="1" outlineLevel="2">
      <c r="A639" s="28" t="s">
        <v>528</v>
      </c>
      <c r="B639" s="29" t="s">
        <v>529</v>
      </c>
      <c r="C639" s="29" t="s">
        <v>757</v>
      </c>
      <c r="D639" s="29" t="s">
        <v>101</v>
      </c>
      <c r="E639" s="12">
        <v>21661.360000000001</v>
      </c>
      <c r="F639" s="12">
        <v>233.2</v>
      </c>
      <c r="G639" s="12">
        <v>92.89</v>
      </c>
      <c r="H639" s="12">
        <f t="shared" si="10"/>
        <v>54.805099999999996</v>
      </c>
      <c r="I639">
        <v>0</v>
      </c>
      <c r="J639" s="46"/>
    </row>
    <row r="640" spans="1:10" ht="11.85" customHeight="1" outlineLevel="2">
      <c r="A640" s="28" t="s">
        <v>530</v>
      </c>
      <c r="B640" s="29" t="s">
        <v>531</v>
      </c>
      <c r="C640" s="29" t="s">
        <v>757</v>
      </c>
      <c r="D640" s="29" t="s">
        <v>101</v>
      </c>
      <c r="E640" s="12">
        <v>36576.129999999997</v>
      </c>
      <c r="F640" s="12">
        <v>448.8</v>
      </c>
      <c r="G640" s="12">
        <v>81.5</v>
      </c>
      <c r="H640" s="12">
        <f t="shared" si="10"/>
        <v>48.085000000000001</v>
      </c>
      <c r="I640">
        <v>0</v>
      </c>
      <c r="J640" s="46"/>
    </row>
    <row r="641" spans="1:10" ht="11.85" customHeight="1" outlineLevel="2">
      <c r="A641" s="28" t="s">
        <v>532</v>
      </c>
      <c r="B641" s="29" t="s">
        <v>533</v>
      </c>
      <c r="C641" s="29" t="s">
        <v>757</v>
      </c>
      <c r="D641" s="29" t="s">
        <v>101</v>
      </c>
      <c r="E641" s="12">
        <v>82410.37</v>
      </c>
      <c r="F641" s="12">
        <v>1011.2</v>
      </c>
      <c r="G641" s="12">
        <v>81.5</v>
      </c>
      <c r="H641" s="12">
        <f t="shared" si="10"/>
        <v>48.085000000000001</v>
      </c>
      <c r="I641">
        <v>0</v>
      </c>
      <c r="J641" s="46"/>
    </row>
    <row r="642" spans="1:10" ht="11.85" customHeight="1" outlineLevel="2">
      <c r="A642" s="28" t="s">
        <v>534</v>
      </c>
      <c r="B642" s="29" t="s">
        <v>535</v>
      </c>
      <c r="C642" s="29" t="s">
        <v>757</v>
      </c>
      <c r="D642" s="29" t="s">
        <v>101</v>
      </c>
      <c r="E642" s="12">
        <v>1298.33</v>
      </c>
      <c r="F642" s="12">
        <v>47.6</v>
      </c>
      <c r="G642" s="12">
        <v>27.28</v>
      </c>
      <c r="H642" s="12">
        <f t="shared" si="10"/>
        <v>16.095199999999998</v>
      </c>
      <c r="I642">
        <v>0</v>
      </c>
      <c r="J642" s="46"/>
    </row>
    <row r="643" spans="1:10" ht="11.85" customHeight="1" outlineLevel="2">
      <c r="A643" s="28" t="s">
        <v>536</v>
      </c>
      <c r="B643" s="29" t="s">
        <v>537</v>
      </c>
      <c r="C643" s="29" t="s">
        <v>758</v>
      </c>
      <c r="D643" s="29" t="s">
        <v>101</v>
      </c>
      <c r="E643" s="12">
        <v>8472.4699999999993</v>
      </c>
      <c r="F643" s="12">
        <v>1000</v>
      </c>
      <c r="G643" s="12">
        <v>8.4700000000000006</v>
      </c>
      <c r="H643" s="12">
        <f t="shared" si="10"/>
        <v>4.9973000000000001</v>
      </c>
      <c r="I643">
        <v>0</v>
      </c>
      <c r="J643" s="46"/>
    </row>
    <row r="644" spans="1:10" ht="11.85" customHeight="1" outlineLevel="2">
      <c r="A644" s="28" t="s">
        <v>538</v>
      </c>
      <c r="B644" s="29" t="s">
        <v>539</v>
      </c>
      <c r="C644" s="29" t="s">
        <v>758</v>
      </c>
      <c r="D644" s="29" t="s">
        <v>101</v>
      </c>
      <c r="E644" s="12">
        <v>7143.65</v>
      </c>
      <c r="F644" s="12">
        <v>1000</v>
      </c>
      <c r="G644" s="12">
        <v>7.14</v>
      </c>
      <c r="H644" s="12">
        <f t="shared" si="10"/>
        <v>4.2125999999999992</v>
      </c>
      <c r="I644">
        <v>0</v>
      </c>
      <c r="J644" s="46"/>
    </row>
    <row r="645" spans="1:10" ht="11.85" customHeight="1" outlineLevel="2">
      <c r="A645" s="28" t="s">
        <v>540</v>
      </c>
      <c r="B645" s="29" t="s">
        <v>541</v>
      </c>
      <c r="C645" s="29" t="s">
        <v>758</v>
      </c>
      <c r="D645" s="29" t="s">
        <v>101</v>
      </c>
      <c r="E645" s="12">
        <v>17984.03</v>
      </c>
      <c r="F645" s="12">
        <v>3000</v>
      </c>
      <c r="G645" s="12">
        <v>5.99</v>
      </c>
      <c r="H645" s="12">
        <f t="shared" si="10"/>
        <v>3.5341</v>
      </c>
      <c r="I645">
        <v>0</v>
      </c>
      <c r="J645" s="46"/>
    </row>
    <row r="646" spans="1:10" s="52" customFormat="1" ht="13.35" customHeight="1">
      <c r="A646" s="47" t="s">
        <v>594</v>
      </c>
      <c r="B646" s="48"/>
      <c r="C646" s="48"/>
      <c r="D646" s="48"/>
      <c r="E646" s="49"/>
      <c r="F646" s="50"/>
      <c r="G646" s="50"/>
      <c r="H646" s="51"/>
      <c r="I646" s="52">
        <v>0</v>
      </c>
      <c r="J646" s="53"/>
    </row>
    <row r="647" spans="1:10" ht="11.85" customHeight="1" outlineLevel="1">
      <c r="A647" s="25" t="s">
        <v>794</v>
      </c>
      <c r="B647" s="26"/>
      <c r="C647" s="26"/>
      <c r="D647" s="26"/>
      <c r="E647" s="27"/>
      <c r="F647" s="11"/>
      <c r="G647" s="11"/>
      <c r="H647" s="35"/>
      <c r="I647">
        <v>0</v>
      </c>
      <c r="J647" s="46"/>
    </row>
    <row r="648" spans="1:10" ht="11.85" customHeight="1" outlineLevel="2">
      <c r="A648" s="28" t="s">
        <v>555</v>
      </c>
      <c r="B648" s="29" t="s">
        <v>556</v>
      </c>
      <c r="C648" s="29" t="s">
        <v>758</v>
      </c>
      <c r="D648" s="29" t="s">
        <v>794</v>
      </c>
      <c r="E648" s="12">
        <v>633988.82999999996</v>
      </c>
      <c r="F648" s="12">
        <v>1</v>
      </c>
      <c r="G648" s="12">
        <v>633988.82999999996</v>
      </c>
      <c r="H648" s="36">
        <v>400000</v>
      </c>
      <c r="I648">
        <v>400000</v>
      </c>
      <c r="J648" s="46"/>
    </row>
    <row r="649" spans="1:10" ht="11.85" customHeight="1" outlineLevel="1">
      <c r="A649" s="25" t="s">
        <v>795</v>
      </c>
      <c r="B649" s="26"/>
      <c r="C649" s="26"/>
      <c r="D649" s="26"/>
      <c r="E649" s="27"/>
      <c r="F649" s="11"/>
      <c r="G649" s="11"/>
      <c r="H649" s="35"/>
      <c r="I649">
        <v>0</v>
      </c>
      <c r="J649" s="46"/>
    </row>
    <row r="650" spans="1:10" ht="11.85" customHeight="1" outlineLevel="2">
      <c r="A650" s="28" t="s">
        <v>557</v>
      </c>
      <c r="B650" s="29" t="s">
        <v>558</v>
      </c>
      <c r="C650" s="29" t="s">
        <v>757</v>
      </c>
      <c r="D650" s="29" t="s">
        <v>795</v>
      </c>
      <c r="E650" s="12">
        <v>1424.09</v>
      </c>
      <c r="F650" s="12">
        <v>9.6999999999999993</v>
      </c>
      <c r="G650" s="12">
        <v>146.81</v>
      </c>
      <c r="H650" s="36">
        <v>80</v>
      </c>
      <c r="I650">
        <v>0</v>
      </c>
      <c r="J650" s="46"/>
    </row>
    <row r="651" spans="1:10" ht="11.85" customHeight="1" outlineLevel="2">
      <c r="A651" s="28" t="s">
        <v>559</v>
      </c>
      <c r="B651" s="29" t="s">
        <v>560</v>
      </c>
      <c r="C651" s="29" t="s">
        <v>757</v>
      </c>
      <c r="D651" s="29" t="s">
        <v>795</v>
      </c>
      <c r="E651" s="12">
        <v>7350.91</v>
      </c>
      <c r="F651" s="12">
        <v>42.2</v>
      </c>
      <c r="G651" s="12">
        <v>174.19</v>
      </c>
      <c r="H651" s="36">
        <v>80</v>
      </c>
      <c r="I651">
        <v>0</v>
      </c>
      <c r="J651" s="46"/>
    </row>
    <row r="652" spans="1:10" ht="11.85" customHeight="1" outlineLevel="2">
      <c r="A652" s="28" t="s">
        <v>561</v>
      </c>
      <c r="B652" s="29" t="s">
        <v>562</v>
      </c>
      <c r="C652" s="29" t="s">
        <v>774</v>
      </c>
      <c r="D652" s="29" t="s">
        <v>795</v>
      </c>
      <c r="E652" s="12">
        <v>828.67</v>
      </c>
      <c r="F652" s="12">
        <v>2</v>
      </c>
      <c r="G652" s="12">
        <v>414.34</v>
      </c>
      <c r="H652" s="12">
        <f>G652*1.18*0.05</f>
        <v>24.446059999999999</v>
      </c>
      <c r="I652">
        <v>0</v>
      </c>
      <c r="J652" s="46"/>
    </row>
    <row r="653" spans="1:10" ht="11.85" customHeight="1" outlineLevel="2">
      <c r="A653" s="28" t="s">
        <v>563</v>
      </c>
      <c r="B653" s="29" t="s">
        <v>564</v>
      </c>
      <c r="C653" s="29" t="s">
        <v>774</v>
      </c>
      <c r="D653" s="29" t="s">
        <v>795</v>
      </c>
      <c r="E653" s="12">
        <v>4325.1899999999996</v>
      </c>
      <c r="F653" s="12">
        <v>8.8000000000000007</v>
      </c>
      <c r="G653" s="12">
        <v>491.5</v>
      </c>
      <c r="H653" s="12">
        <f t="shared" ref="H653:H716" si="11">G653*1.18*0.05</f>
        <v>28.998499999999996</v>
      </c>
      <c r="I653">
        <v>0</v>
      </c>
      <c r="J653" s="46"/>
    </row>
    <row r="654" spans="1:10" ht="11.85" customHeight="1" outlineLevel="2">
      <c r="A654" s="28" t="s">
        <v>565</v>
      </c>
      <c r="B654" s="29" t="s">
        <v>566</v>
      </c>
      <c r="C654" s="29" t="s">
        <v>758</v>
      </c>
      <c r="D654" s="29" t="s">
        <v>795</v>
      </c>
      <c r="E654" s="12">
        <v>4893.09</v>
      </c>
      <c r="F654" s="12">
        <v>20</v>
      </c>
      <c r="G654" s="12">
        <v>244.65</v>
      </c>
      <c r="H654" s="12">
        <f t="shared" si="11"/>
        <v>14.434350000000002</v>
      </c>
      <c r="I654">
        <v>0</v>
      </c>
      <c r="J654" s="46"/>
    </row>
    <row r="655" spans="1:10" ht="11.85" customHeight="1" outlineLevel="2">
      <c r="A655" s="28" t="s">
        <v>567</v>
      </c>
      <c r="B655" s="29" t="s">
        <v>2091</v>
      </c>
      <c r="C655" s="29" t="s">
        <v>758</v>
      </c>
      <c r="D655" s="29" t="s">
        <v>795</v>
      </c>
      <c r="E655" s="12">
        <v>16583.27</v>
      </c>
      <c r="F655" s="12">
        <v>1</v>
      </c>
      <c r="G655" s="12">
        <v>16583.27</v>
      </c>
      <c r="H655" s="12">
        <f t="shared" si="11"/>
        <v>978.41293000000007</v>
      </c>
      <c r="I655">
        <v>0</v>
      </c>
      <c r="J655" s="46"/>
    </row>
    <row r="656" spans="1:10" ht="11.85" customHeight="1" outlineLevel="2">
      <c r="A656" s="28" t="s">
        <v>2092</v>
      </c>
      <c r="B656" s="29" t="s">
        <v>2093</v>
      </c>
      <c r="C656" s="29" t="s">
        <v>758</v>
      </c>
      <c r="D656" s="29" t="s">
        <v>795</v>
      </c>
      <c r="E656" s="12">
        <v>11308.74</v>
      </c>
      <c r="F656" s="12">
        <v>37</v>
      </c>
      <c r="G656" s="12">
        <v>305.64</v>
      </c>
      <c r="H656" s="12">
        <f t="shared" si="11"/>
        <v>18.03276</v>
      </c>
      <c r="I656">
        <v>0</v>
      </c>
      <c r="J656" s="46"/>
    </row>
    <row r="657" spans="1:10" ht="11.85" customHeight="1" outlineLevel="2">
      <c r="A657" s="28" t="s">
        <v>2094</v>
      </c>
      <c r="B657" s="29" t="s">
        <v>2095</v>
      </c>
      <c r="C657" s="29" t="s">
        <v>758</v>
      </c>
      <c r="D657" s="29" t="s">
        <v>795</v>
      </c>
      <c r="E657" s="12">
        <v>9832.6</v>
      </c>
      <c r="F657" s="12">
        <v>5</v>
      </c>
      <c r="G657" s="12">
        <v>1966.52</v>
      </c>
      <c r="H657" s="12">
        <f t="shared" si="11"/>
        <v>116.02467999999999</v>
      </c>
      <c r="I657">
        <v>0</v>
      </c>
      <c r="J657" s="46"/>
    </row>
    <row r="658" spans="1:10" ht="11.85" customHeight="1" outlineLevel="2">
      <c r="A658" s="28" t="s">
        <v>2096</v>
      </c>
      <c r="B658" s="29" t="s">
        <v>2097</v>
      </c>
      <c r="C658" s="29" t="s">
        <v>758</v>
      </c>
      <c r="D658" s="29" t="s">
        <v>795</v>
      </c>
      <c r="E658" s="12">
        <v>6871.37</v>
      </c>
      <c r="F658" s="12">
        <v>87</v>
      </c>
      <c r="G658" s="12">
        <v>78.98</v>
      </c>
      <c r="H658" s="12">
        <f t="shared" si="11"/>
        <v>4.6598199999999999</v>
      </c>
      <c r="I658">
        <v>0</v>
      </c>
      <c r="J658" s="46"/>
    </row>
    <row r="659" spans="1:10" ht="11.85" customHeight="1" outlineLevel="2">
      <c r="A659" s="28" t="s">
        <v>2098</v>
      </c>
      <c r="B659" s="29" t="s">
        <v>2099</v>
      </c>
      <c r="C659" s="29" t="s">
        <v>758</v>
      </c>
      <c r="D659" s="29" t="s">
        <v>795</v>
      </c>
      <c r="E659" s="12">
        <v>29083.56</v>
      </c>
      <c r="F659" s="12">
        <v>16</v>
      </c>
      <c r="G659" s="12">
        <v>1817.72</v>
      </c>
      <c r="H659" s="12">
        <f t="shared" si="11"/>
        <v>107.24548</v>
      </c>
      <c r="I659">
        <v>0</v>
      </c>
      <c r="J659" s="46"/>
    </row>
    <row r="660" spans="1:10" ht="11.85" customHeight="1" outlineLevel="2">
      <c r="A660" s="28" t="s">
        <v>2100</v>
      </c>
      <c r="B660" s="29" t="s">
        <v>2101</v>
      </c>
      <c r="C660" s="29" t="s">
        <v>758</v>
      </c>
      <c r="D660" s="29" t="s">
        <v>795</v>
      </c>
      <c r="E660" s="12">
        <v>7249.67</v>
      </c>
      <c r="F660" s="12">
        <v>6</v>
      </c>
      <c r="G660" s="12">
        <v>1208.28</v>
      </c>
      <c r="H660" s="12">
        <f t="shared" si="11"/>
        <v>71.288519999999991</v>
      </c>
      <c r="I660">
        <v>0</v>
      </c>
      <c r="J660" s="46"/>
    </row>
    <row r="661" spans="1:10" ht="11.85" customHeight="1" outlineLevel="2">
      <c r="A661" s="28" t="s">
        <v>2102</v>
      </c>
      <c r="B661" s="29" t="s">
        <v>2103</v>
      </c>
      <c r="C661" s="29" t="s">
        <v>758</v>
      </c>
      <c r="D661" s="29" t="s">
        <v>795</v>
      </c>
      <c r="E661" s="12">
        <v>6914.38</v>
      </c>
      <c r="F661" s="12">
        <v>9</v>
      </c>
      <c r="G661" s="12">
        <v>768.26</v>
      </c>
      <c r="H661" s="12">
        <f t="shared" si="11"/>
        <v>45.32734</v>
      </c>
      <c r="I661">
        <v>0</v>
      </c>
      <c r="J661" s="46"/>
    </row>
    <row r="662" spans="1:10" ht="11.85" customHeight="1" outlineLevel="2">
      <c r="A662" s="28" t="s">
        <v>2104</v>
      </c>
      <c r="B662" s="29" t="s">
        <v>2105</v>
      </c>
      <c r="C662" s="29" t="s">
        <v>758</v>
      </c>
      <c r="D662" s="29" t="s">
        <v>795</v>
      </c>
      <c r="E662" s="12">
        <v>13514.99</v>
      </c>
      <c r="F662" s="12">
        <v>2</v>
      </c>
      <c r="G662" s="12">
        <v>6757.5</v>
      </c>
      <c r="H662" s="12">
        <f t="shared" si="11"/>
        <v>398.6925</v>
      </c>
      <c r="I662">
        <v>0</v>
      </c>
      <c r="J662" s="46"/>
    </row>
    <row r="663" spans="1:10" ht="11.85" customHeight="1" outlineLevel="2">
      <c r="A663" s="28" t="s">
        <v>2106</v>
      </c>
      <c r="B663" s="29" t="s">
        <v>2107</v>
      </c>
      <c r="C663" s="29" t="s">
        <v>758</v>
      </c>
      <c r="D663" s="29" t="s">
        <v>795</v>
      </c>
      <c r="E663" s="12">
        <v>5716.21</v>
      </c>
      <c r="F663" s="12">
        <v>4</v>
      </c>
      <c r="G663" s="12">
        <v>1429.05</v>
      </c>
      <c r="H663" s="12">
        <f t="shared" si="11"/>
        <v>84.313949999999991</v>
      </c>
      <c r="I663">
        <v>0</v>
      </c>
      <c r="J663" s="46"/>
    </row>
    <row r="664" spans="1:10" ht="11.85" customHeight="1" outlineLevel="2">
      <c r="A664" s="28" t="s">
        <v>2108</v>
      </c>
      <c r="B664" s="29" t="s">
        <v>2109</v>
      </c>
      <c r="C664" s="29" t="s">
        <v>758</v>
      </c>
      <c r="D664" s="29" t="s">
        <v>795</v>
      </c>
      <c r="E664" s="12">
        <v>8225</v>
      </c>
      <c r="F664" s="12">
        <v>5</v>
      </c>
      <c r="G664" s="12">
        <v>1645</v>
      </c>
      <c r="H664" s="12">
        <f t="shared" si="11"/>
        <v>97.055000000000007</v>
      </c>
      <c r="I664">
        <v>0</v>
      </c>
      <c r="J664" s="46"/>
    </row>
    <row r="665" spans="1:10" ht="11.85" customHeight="1" outlineLevel="2">
      <c r="A665" s="28" t="s">
        <v>2110</v>
      </c>
      <c r="B665" s="29" t="s">
        <v>2111</v>
      </c>
      <c r="C665" s="29" t="s">
        <v>758</v>
      </c>
      <c r="D665" s="29" t="s">
        <v>795</v>
      </c>
      <c r="E665" s="12">
        <v>1060.74</v>
      </c>
      <c r="F665" s="12">
        <v>34</v>
      </c>
      <c r="G665" s="12">
        <v>31.2</v>
      </c>
      <c r="H665" s="38">
        <f t="shared" si="11"/>
        <v>1.8407999999999998</v>
      </c>
      <c r="I665">
        <v>0</v>
      </c>
      <c r="J665" s="46"/>
    </row>
    <row r="666" spans="1:10" ht="11.85" customHeight="1" outlineLevel="2">
      <c r="A666" s="28" t="s">
        <v>2112</v>
      </c>
      <c r="B666" s="29" t="s">
        <v>2113</v>
      </c>
      <c r="C666" s="29" t="s">
        <v>758</v>
      </c>
      <c r="D666" s="29" t="s">
        <v>795</v>
      </c>
      <c r="E666" s="12">
        <v>19015.14</v>
      </c>
      <c r="F666" s="12">
        <v>3</v>
      </c>
      <c r="G666" s="12">
        <v>6338.38</v>
      </c>
      <c r="H666" s="12">
        <v>700</v>
      </c>
      <c r="I666">
        <v>700</v>
      </c>
      <c r="J666" s="46"/>
    </row>
    <row r="667" spans="1:10" ht="11.85" customHeight="1" outlineLevel="2">
      <c r="A667" s="28" t="s">
        <v>2114</v>
      </c>
      <c r="B667" s="29" t="s">
        <v>2115</v>
      </c>
      <c r="C667" s="29" t="s">
        <v>758</v>
      </c>
      <c r="D667" s="29" t="s">
        <v>795</v>
      </c>
      <c r="E667" s="12">
        <v>13606.91</v>
      </c>
      <c r="F667" s="12">
        <v>34</v>
      </c>
      <c r="G667" s="12">
        <v>400.2</v>
      </c>
      <c r="H667" s="12">
        <v>50</v>
      </c>
      <c r="I667">
        <v>50</v>
      </c>
      <c r="J667" s="46"/>
    </row>
    <row r="668" spans="1:10" ht="11.85" customHeight="1" outlineLevel="2">
      <c r="A668" s="28" t="s">
        <v>2116</v>
      </c>
      <c r="B668" s="29" t="s">
        <v>2117</v>
      </c>
      <c r="C668" s="29" t="s">
        <v>758</v>
      </c>
      <c r="D668" s="29" t="s">
        <v>795</v>
      </c>
      <c r="E668" s="12">
        <v>19139.48</v>
      </c>
      <c r="F668" s="12">
        <v>168</v>
      </c>
      <c r="G668" s="12">
        <v>113.93</v>
      </c>
      <c r="H668" s="12">
        <v>15</v>
      </c>
      <c r="I668">
        <v>15</v>
      </c>
      <c r="J668" s="46"/>
    </row>
    <row r="669" spans="1:10" ht="11.85" customHeight="1" outlineLevel="2">
      <c r="A669" s="28" t="s">
        <v>2118</v>
      </c>
      <c r="B669" s="29" t="s">
        <v>2119</v>
      </c>
      <c r="C669" s="29" t="s">
        <v>758</v>
      </c>
      <c r="D669" s="29" t="s">
        <v>795</v>
      </c>
      <c r="E669" s="12">
        <v>733.05</v>
      </c>
      <c r="F669" s="12">
        <v>10</v>
      </c>
      <c r="G669" s="12">
        <v>73.31</v>
      </c>
      <c r="H669" s="12">
        <f t="shared" si="11"/>
        <v>4.3252899999999999</v>
      </c>
      <c r="I669">
        <v>0</v>
      </c>
      <c r="J669" s="46"/>
    </row>
    <row r="670" spans="1:10" ht="11.85" customHeight="1" outlineLevel="2">
      <c r="A670" s="28" t="s">
        <v>2120</v>
      </c>
      <c r="B670" s="29" t="s">
        <v>2121</v>
      </c>
      <c r="C670" s="29" t="s">
        <v>758</v>
      </c>
      <c r="D670" s="29" t="s">
        <v>795</v>
      </c>
      <c r="E670" s="12">
        <v>9295.75</v>
      </c>
      <c r="F670" s="12">
        <v>12</v>
      </c>
      <c r="G670" s="12">
        <v>774.65</v>
      </c>
      <c r="H670" s="12">
        <f t="shared" si="11"/>
        <v>45.704349999999998</v>
      </c>
      <c r="I670">
        <v>0</v>
      </c>
      <c r="J670" s="46"/>
    </row>
    <row r="671" spans="1:10" ht="11.85" customHeight="1" outlineLevel="2">
      <c r="A671" s="28" t="s">
        <v>2122</v>
      </c>
      <c r="B671" s="29" t="s">
        <v>2123</v>
      </c>
      <c r="C671" s="29" t="s">
        <v>758</v>
      </c>
      <c r="D671" s="29" t="s">
        <v>795</v>
      </c>
      <c r="E671" s="12">
        <v>10641.01</v>
      </c>
      <c r="F671" s="12">
        <v>68</v>
      </c>
      <c r="G671" s="12">
        <v>156.49</v>
      </c>
      <c r="H671" s="12">
        <f t="shared" si="11"/>
        <v>9.2329100000000004</v>
      </c>
      <c r="I671">
        <v>0</v>
      </c>
      <c r="J671" s="46"/>
    </row>
    <row r="672" spans="1:10" ht="11.85" customHeight="1" outlineLevel="2">
      <c r="A672" s="28" t="s">
        <v>2124</v>
      </c>
      <c r="B672" s="29" t="s">
        <v>2125</v>
      </c>
      <c r="C672" s="29" t="s">
        <v>758</v>
      </c>
      <c r="D672" s="29" t="s">
        <v>795</v>
      </c>
      <c r="E672" s="12">
        <v>9491.34</v>
      </c>
      <c r="F672" s="12">
        <v>1</v>
      </c>
      <c r="G672" s="12">
        <v>9491.34</v>
      </c>
      <c r="H672" s="12">
        <f t="shared" si="11"/>
        <v>559.98905999999999</v>
      </c>
      <c r="I672">
        <v>0</v>
      </c>
      <c r="J672" s="46"/>
    </row>
    <row r="673" spans="1:10" ht="11.85" customHeight="1" outlineLevel="2">
      <c r="A673" s="28" t="s">
        <v>2126</v>
      </c>
      <c r="B673" s="29" t="s">
        <v>2127</v>
      </c>
      <c r="C673" s="29" t="s">
        <v>758</v>
      </c>
      <c r="D673" s="29" t="s">
        <v>795</v>
      </c>
      <c r="E673" s="12">
        <v>705.6</v>
      </c>
      <c r="F673" s="12">
        <v>3</v>
      </c>
      <c r="G673" s="12">
        <v>235.2</v>
      </c>
      <c r="H673" s="12">
        <f t="shared" si="11"/>
        <v>13.876799999999998</v>
      </c>
      <c r="I673">
        <v>0</v>
      </c>
      <c r="J673" s="46"/>
    </row>
    <row r="674" spans="1:10" ht="11.85" customHeight="1" outlineLevel="2">
      <c r="A674" s="28" t="s">
        <v>2128</v>
      </c>
      <c r="B674" s="29" t="s">
        <v>2129</v>
      </c>
      <c r="C674" s="29" t="s">
        <v>758</v>
      </c>
      <c r="D674" s="29" t="s">
        <v>795</v>
      </c>
      <c r="E674" s="12">
        <v>7090.25</v>
      </c>
      <c r="F674" s="12">
        <v>8</v>
      </c>
      <c r="G674" s="12">
        <v>886.28</v>
      </c>
      <c r="H674" s="12">
        <f t="shared" si="11"/>
        <v>52.290519999999994</v>
      </c>
      <c r="I674">
        <v>0</v>
      </c>
      <c r="J674" s="46"/>
    </row>
    <row r="675" spans="1:10" ht="11.85" customHeight="1" outlineLevel="2">
      <c r="A675" s="28" t="s">
        <v>2130</v>
      </c>
      <c r="B675" s="29" t="s">
        <v>2131</v>
      </c>
      <c r="C675" s="29" t="s">
        <v>758</v>
      </c>
      <c r="D675" s="29" t="s">
        <v>795</v>
      </c>
      <c r="E675" s="12">
        <v>21693.5</v>
      </c>
      <c r="F675" s="12">
        <v>2</v>
      </c>
      <c r="G675" s="12">
        <v>10846.75</v>
      </c>
      <c r="H675" s="12">
        <f t="shared" si="11"/>
        <v>639.95825000000002</v>
      </c>
      <c r="I675">
        <v>0</v>
      </c>
      <c r="J675" s="46"/>
    </row>
    <row r="676" spans="1:10" ht="11.85" customHeight="1" outlineLevel="2">
      <c r="A676" s="28" t="s">
        <v>2132</v>
      </c>
      <c r="B676" s="29" t="s">
        <v>2133</v>
      </c>
      <c r="C676" s="29" t="s">
        <v>758</v>
      </c>
      <c r="D676" s="29" t="s">
        <v>795</v>
      </c>
      <c r="E676" s="12">
        <v>1349.34</v>
      </c>
      <c r="F676" s="12">
        <v>8</v>
      </c>
      <c r="G676" s="12">
        <v>168.67</v>
      </c>
      <c r="H676" s="12">
        <f t="shared" si="11"/>
        <v>9.9515299999999982</v>
      </c>
      <c r="I676">
        <v>0</v>
      </c>
      <c r="J676" s="46"/>
    </row>
    <row r="677" spans="1:10" ht="11.85" customHeight="1" outlineLevel="2">
      <c r="A677" s="28" t="s">
        <v>2134</v>
      </c>
      <c r="B677" s="29" t="s">
        <v>2135</v>
      </c>
      <c r="C677" s="29" t="s">
        <v>758</v>
      </c>
      <c r="D677" s="29" t="s">
        <v>795</v>
      </c>
      <c r="E677" s="12">
        <v>57045.42</v>
      </c>
      <c r="F677" s="12">
        <v>9</v>
      </c>
      <c r="G677" s="12">
        <v>6338.38</v>
      </c>
      <c r="H677" s="12">
        <v>800</v>
      </c>
      <c r="I677">
        <v>800</v>
      </c>
      <c r="J677" s="46"/>
    </row>
    <row r="678" spans="1:10" ht="11.85" customHeight="1" outlineLevel="2">
      <c r="A678" s="28" t="s">
        <v>2136</v>
      </c>
      <c r="B678" s="29" t="s">
        <v>2137</v>
      </c>
      <c r="C678" s="29" t="s">
        <v>758</v>
      </c>
      <c r="D678" s="29" t="s">
        <v>795</v>
      </c>
      <c r="E678" s="12">
        <v>31691.9</v>
      </c>
      <c r="F678" s="12">
        <v>5</v>
      </c>
      <c r="G678" s="12">
        <v>6338.38</v>
      </c>
      <c r="H678" s="12">
        <v>700</v>
      </c>
      <c r="I678">
        <v>700</v>
      </c>
      <c r="J678" s="46"/>
    </row>
    <row r="679" spans="1:10" ht="11.85" customHeight="1" outlineLevel="2">
      <c r="A679" s="28" t="s">
        <v>2138</v>
      </c>
      <c r="B679" s="29" t="s">
        <v>2139</v>
      </c>
      <c r="C679" s="29" t="s">
        <v>758</v>
      </c>
      <c r="D679" s="29" t="s">
        <v>795</v>
      </c>
      <c r="E679" s="12">
        <v>8293.67</v>
      </c>
      <c r="F679" s="12">
        <v>1</v>
      </c>
      <c r="G679" s="12">
        <v>8293.67</v>
      </c>
      <c r="H679" s="12">
        <f t="shared" si="11"/>
        <v>489.32653000000005</v>
      </c>
      <c r="I679">
        <v>0</v>
      </c>
      <c r="J679" s="46"/>
    </row>
    <row r="680" spans="1:10" ht="11.85" customHeight="1" outlineLevel="2">
      <c r="A680" s="28" t="s">
        <v>2140</v>
      </c>
      <c r="B680" s="29" t="s">
        <v>2141</v>
      </c>
      <c r="C680" s="29" t="s">
        <v>758</v>
      </c>
      <c r="D680" s="29" t="s">
        <v>795</v>
      </c>
      <c r="E680" s="12">
        <v>646.29</v>
      </c>
      <c r="F680" s="12">
        <v>41</v>
      </c>
      <c r="G680" s="12">
        <v>15.76</v>
      </c>
      <c r="H680" s="13">
        <f t="shared" si="11"/>
        <v>0.92984</v>
      </c>
      <c r="I680">
        <v>0</v>
      </c>
      <c r="J680" s="46"/>
    </row>
    <row r="681" spans="1:10" ht="11.85" customHeight="1" outlineLevel="2">
      <c r="A681" s="28" t="s">
        <v>2142</v>
      </c>
      <c r="B681" s="29" t="s">
        <v>2143</v>
      </c>
      <c r="C681" s="29" t="s">
        <v>758</v>
      </c>
      <c r="D681" s="29" t="s">
        <v>795</v>
      </c>
      <c r="E681" s="12">
        <v>5114.17</v>
      </c>
      <c r="F681" s="12">
        <v>4</v>
      </c>
      <c r="G681" s="12">
        <v>1278.54</v>
      </c>
      <c r="H681" s="12">
        <f t="shared" si="11"/>
        <v>75.433859999999996</v>
      </c>
      <c r="I681">
        <v>0</v>
      </c>
      <c r="J681" s="46"/>
    </row>
    <row r="682" spans="1:10" ht="11.85" customHeight="1" outlineLevel="2">
      <c r="A682" s="28" t="s">
        <v>2144</v>
      </c>
      <c r="B682" s="29" t="s">
        <v>2145</v>
      </c>
      <c r="C682" s="29" t="s">
        <v>758</v>
      </c>
      <c r="D682" s="29" t="s">
        <v>795</v>
      </c>
      <c r="E682" s="12">
        <v>746.35</v>
      </c>
      <c r="F682" s="12">
        <v>2</v>
      </c>
      <c r="G682" s="12">
        <v>373.18</v>
      </c>
      <c r="H682" s="12">
        <f t="shared" si="11"/>
        <v>22.017620000000001</v>
      </c>
      <c r="I682">
        <v>0</v>
      </c>
      <c r="J682" s="46"/>
    </row>
    <row r="683" spans="1:10" ht="11.85" customHeight="1" outlineLevel="2">
      <c r="A683" s="28" t="s">
        <v>2146</v>
      </c>
      <c r="B683" s="29" t="s">
        <v>2147</v>
      </c>
      <c r="C683" s="29" t="s">
        <v>758</v>
      </c>
      <c r="D683" s="29" t="s">
        <v>795</v>
      </c>
      <c r="E683" s="12">
        <v>3845.18</v>
      </c>
      <c r="F683" s="12">
        <v>2</v>
      </c>
      <c r="G683" s="12">
        <v>1922.59</v>
      </c>
      <c r="H683" s="12">
        <f t="shared" si="11"/>
        <v>113.43281</v>
      </c>
      <c r="I683">
        <v>0</v>
      </c>
      <c r="J683" s="46"/>
    </row>
    <row r="684" spans="1:10" ht="11.85" customHeight="1" outlineLevel="2">
      <c r="A684" s="28" t="s">
        <v>2148</v>
      </c>
      <c r="B684" s="29" t="s">
        <v>2149</v>
      </c>
      <c r="C684" s="29" t="s">
        <v>758</v>
      </c>
      <c r="D684" s="29" t="s">
        <v>795</v>
      </c>
      <c r="E684" s="12">
        <v>989.96</v>
      </c>
      <c r="F684" s="12">
        <v>4</v>
      </c>
      <c r="G684" s="12">
        <v>247.49</v>
      </c>
      <c r="H684" s="12">
        <f t="shared" si="11"/>
        <v>14.601910000000002</v>
      </c>
      <c r="I684">
        <v>0</v>
      </c>
      <c r="J684" s="46"/>
    </row>
    <row r="685" spans="1:10" ht="11.85" customHeight="1" outlineLevel="2">
      <c r="A685" s="28" t="s">
        <v>2122</v>
      </c>
      <c r="B685" s="29" t="s">
        <v>2150</v>
      </c>
      <c r="C685" s="29" t="s">
        <v>758</v>
      </c>
      <c r="D685" s="29" t="s">
        <v>795</v>
      </c>
      <c r="E685" s="12">
        <v>8815.86</v>
      </c>
      <c r="F685" s="12">
        <v>79</v>
      </c>
      <c r="G685" s="12">
        <v>111.59</v>
      </c>
      <c r="H685" s="12">
        <f t="shared" si="11"/>
        <v>6.5838099999999997</v>
      </c>
      <c r="I685">
        <v>0</v>
      </c>
      <c r="J685" s="46"/>
    </row>
    <row r="686" spans="1:10" ht="11.85" customHeight="1" outlineLevel="2">
      <c r="A686" s="28" t="s">
        <v>2151</v>
      </c>
      <c r="B686" s="29" t="s">
        <v>2152</v>
      </c>
      <c r="C686" s="29" t="s">
        <v>758</v>
      </c>
      <c r="D686" s="29" t="s">
        <v>795</v>
      </c>
      <c r="E686" s="12">
        <v>1887.4</v>
      </c>
      <c r="F686" s="12">
        <v>5</v>
      </c>
      <c r="G686" s="12">
        <v>377.48</v>
      </c>
      <c r="H686" s="12">
        <f t="shared" si="11"/>
        <v>22.271320000000003</v>
      </c>
      <c r="I686">
        <v>0</v>
      </c>
      <c r="J686" s="46"/>
    </row>
    <row r="687" spans="1:10" ht="11.85" customHeight="1" outlineLevel="2">
      <c r="A687" s="28" t="s">
        <v>2153</v>
      </c>
      <c r="B687" s="29" t="s">
        <v>2154</v>
      </c>
      <c r="C687" s="29" t="s">
        <v>758</v>
      </c>
      <c r="D687" s="29" t="s">
        <v>795</v>
      </c>
      <c r="E687" s="12">
        <v>7393.43</v>
      </c>
      <c r="F687" s="12">
        <v>1</v>
      </c>
      <c r="G687" s="12">
        <v>7393.43</v>
      </c>
      <c r="H687" s="12">
        <f t="shared" si="11"/>
        <v>436.21237000000002</v>
      </c>
      <c r="I687">
        <v>0</v>
      </c>
      <c r="J687" s="46"/>
    </row>
    <row r="688" spans="1:10" ht="11.85" customHeight="1" outlineLevel="2">
      <c r="A688" s="28" t="s">
        <v>2155</v>
      </c>
      <c r="B688" s="29" t="s">
        <v>2156</v>
      </c>
      <c r="C688" s="29" t="s">
        <v>758</v>
      </c>
      <c r="D688" s="29" t="s">
        <v>795</v>
      </c>
      <c r="E688" s="12">
        <v>28757.14</v>
      </c>
      <c r="F688" s="12">
        <v>15</v>
      </c>
      <c r="G688" s="12">
        <v>1917.14</v>
      </c>
      <c r="H688" s="12">
        <f t="shared" si="11"/>
        <v>113.11126</v>
      </c>
      <c r="I688">
        <v>0</v>
      </c>
      <c r="J688" s="46"/>
    </row>
    <row r="689" spans="1:10" ht="11.85" customHeight="1" outlineLevel="2">
      <c r="A689" s="28" t="s">
        <v>2157</v>
      </c>
      <c r="B689" s="29" t="s">
        <v>2158</v>
      </c>
      <c r="C689" s="29" t="s">
        <v>758</v>
      </c>
      <c r="D689" s="29" t="s">
        <v>795</v>
      </c>
      <c r="E689" s="12">
        <v>26728.75</v>
      </c>
      <c r="F689" s="12">
        <v>14</v>
      </c>
      <c r="G689" s="12">
        <v>1909.2</v>
      </c>
      <c r="H689" s="12">
        <f t="shared" si="11"/>
        <v>112.64279999999999</v>
      </c>
      <c r="I689">
        <v>0</v>
      </c>
      <c r="J689" s="46"/>
    </row>
    <row r="690" spans="1:10" ht="11.85" customHeight="1" outlineLevel="2">
      <c r="A690" s="28" t="s">
        <v>2159</v>
      </c>
      <c r="B690" s="29" t="s">
        <v>2160</v>
      </c>
      <c r="C690" s="29" t="s">
        <v>758</v>
      </c>
      <c r="D690" s="29" t="s">
        <v>795</v>
      </c>
      <c r="E690" s="12">
        <v>8579.82</v>
      </c>
      <c r="F690" s="12">
        <v>1</v>
      </c>
      <c r="G690" s="12">
        <v>8579.82</v>
      </c>
      <c r="H690" s="12">
        <f t="shared" si="11"/>
        <v>506.20938000000001</v>
      </c>
      <c r="I690">
        <v>0</v>
      </c>
      <c r="J690" s="46"/>
    </row>
    <row r="691" spans="1:10" ht="11.85" customHeight="1" outlineLevel="2">
      <c r="A691" s="28" t="s">
        <v>2161</v>
      </c>
      <c r="B691" s="29" t="s">
        <v>2162</v>
      </c>
      <c r="C691" s="29" t="s">
        <v>758</v>
      </c>
      <c r="D691" s="29" t="s">
        <v>795</v>
      </c>
      <c r="E691" s="12">
        <v>14962.01</v>
      </c>
      <c r="F691" s="12">
        <v>327</v>
      </c>
      <c r="G691" s="12">
        <v>45.76</v>
      </c>
      <c r="H691" s="12">
        <f t="shared" si="11"/>
        <v>2.69984</v>
      </c>
      <c r="I691">
        <v>0</v>
      </c>
      <c r="J691" s="46"/>
    </row>
    <row r="692" spans="1:10" ht="11.85" customHeight="1" outlineLevel="2">
      <c r="A692" s="28" t="s">
        <v>2163</v>
      </c>
      <c r="B692" s="29" t="s">
        <v>2164</v>
      </c>
      <c r="C692" s="29" t="s">
        <v>758</v>
      </c>
      <c r="D692" s="29" t="s">
        <v>795</v>
      </c>
      <c r="E692" s="12">
        <v>964.69</v>
      </c>
      <c r="F692" s="12">
        <v>14</v>
      </c>
      <c r="G692" s="12">
        <v>68.91</v>
      </c>
      <c r="H692" s="12">
        <f t="shared" si="11"/>
        <v>4.0656899999999991</v>
      </c>
      <c r="I692">
        <v>0</v>
      </c>
      <c r="J692" s="46"/>
    </row>
    <row r="693" spans="1:10" ht="11.85" customHeight="1" outlineLevel="2">
      <c r="A693" s="28" t="s">
        <v>2165</v>
      </c>
      <c r="B693" s="29" t="s">
        <v>2166</v>
      </c>
      <c r="C693" s="29" t="s">
        <v>758</v>
      </c>
      <c r="D693" s="29" t="s">
        <v>795</v>
      </c>
      <c r="E693" s="12">
        <v>3497.94</v>
      </c>
      <c r="F693" s="12">
        <v>10</v>
      </c>
      <c r="G693" s="12">
        <v>349.79</v>
      </c>
      <c r="H693" s="12">
        <f t="shared" si="11"/>
        <v>20.637610000000002</v>
      </c>
      <c r="I693">
        <v>0</v>
      </c>
      <c r="J693" s="46"/>
    </row>
    <row r="694" spans="1:10" ht="11.85" customHeight="1" outlineLevel="2">
      <c r="A694" s="28" t="s">
        <v>2167</v>
      </c>
      <c r="B694" s="29" t="s">
        <v>2168</v>
      </c>
      <c r="C694" s="29" t="s">
        <v>758</v>
      </c>
      <c r="D694" s="29" t="s">
        <v>795</v>
      </c>
      <c r="E694" s="12">
        <v>191453.64</v>
      </c>
      <c r="F694" s="12">
        <v>40</v>
      </c>
      <c r="G694" s="12">
        <v>4786.34</v>
      </c>
      <c r="H694" s="12">
        <v>100</v>
      </c>
      <c r="I694">
        <v>100</v>
      </c>
      <c r="J694" s="46"/>
    </row>
    <row r="695" spans="1:10" ht="11.85" customHeight="1" outlineLevel="2">
      <c r="A695" s="28" t="s">
        <v>2169</v>
      </c>
      <c r="B695" s="29" t="s">
        <v>595</v>
      </c>
      <c r="C695" s="29" t="s">
        <v>758</v>
      </c>
      <c r="D695" s="29" t="s">
        <v>795</v>
      </c>
      <c r="E695" s="12">
        <v>15378.82</v>
      </c>
      <c r="F695" s="12">
        <v>8</v>
      </c>
      <c r="G695" s="12">
        <v>1922.35</v>
      </c>
      <c r="H695" s="12">
        <f t="shared" si="11"/>
        <v>113.41864999999999</v>
      </c>
      <c r="I695">
        <v>0</v>
      </c>
      <c r="J695" s="46"/>
    </row>
    <row r="696" spans="1:10" ht="11.85" customHeight="1" outlineLevel="2">
      <c r="A696" s="28" t="s">
        <v>596</v>
      </c>
      <c r="B696" s="29" t="s">
        <v>597</v>
      </c>
      <c r="C696" s="29" t="s">
        <v>758</v>
      </c>
      <c r="D696" s="29" t="s">
        <v>795</v>
      </c>
      <c r="E696" s="12">
        <v>20652.939999999999</v>
      </c>
      <c r="F696" s="12">
        <v>8</v>
      </c>
      <c r="G696" s="12">
        <v>2581.62</v>
      </c>
      <c r="H696" s="12">
        <f t="shared" si="11"/>
        <v>152.31557999999998</v>
      </c>
      <c r="I696">
        <v>0</v>
      </c>
      <c r="J696" s="46"/>
    </row>
    <row r="697" spans="1:10" ht="11.85" customHeight="1" outlineLevel="2">
      <c r="A697" s="28" t="s">
        <v>598</v>
      </c>
      <c r="B697" s="29" t="s">
        <v>599</v>
      </c>
      <c r="C697" s="29" t="s">
        <v>758</v>
      </c>
      <c r="D697" s="29" t="s">
        <v>795</v>
      </c>
      <c r="E697" s="12">
        <v>3835</v>
      </c>
      <c r="F697" s="12">
        <v>3</v>
      </c>
      <c r="G697" s="12">
        <v>1278.33</v>
      </c>
      <c r="H697" s="12">
        <f t="shared" si="11"/>
        <v>75.421469999999985</v>
      </c>
      <c r="I697">
        <v>0</v>
      </c>
      <c r="J697" s="46"/>
    </row>
    <row r="698" spans="1:10" ht="11.85" customHeight="1" outlineLevel="2">
      <c r="A698" s="28" t="s">
        <v>600</v>
      </c>
      <c r="B698" s="29" t="s">
        <v>601</v>
      </c>
      <c r="C698" s="29" t="s">
        <v>758</v>
      </c>
      <c r="D698" s="29" t="s">
        <v>795</v>
      </c>
      <c r="E698" s="12">
        <v>30962.49</v>
      </c>
      <c r="F698" s="12">
        <v>13</v>
      </c>
      <c r="G698" s="12">
        <v>2381.73</v>
      </c>
      <c r="H698" s="12">
        <f t="shared" si="11"/>
        <v>140.52206999999999</v>
      </c>
      <c r="I698">
        <v>0</v>
      </c>
      <c r="J698" s="46"/>
    </row>
    <row r="699" spans="1:10" ht="11.85" customHeight="1" outlineLevel="2">
      <c r="A699" s="28" t="s">
        <v>602</v>
      </c>
      <c r="B699" s="29" t="s">
        <v>603</v>
      </c>
      <c r="C699" s="29" t="s">
        <v>758</v>
      </c>
      <c r="D699" s="29" t="s">
        <v>795</v>
      </c>
      <c r="E699" s="12">
        <v>21619.3</v>
      </c>
      <c r="F699" s="12">
        <v>5</v>
      </c>
      <c r="G699" s="12">
        <v>4323.8599999999997</v>
      </c>
      <c r="H699" s="12">
        <f t="shared" si="11"/>
        <v>255.10773999999998</v>
      </c>
      <c r="I699">
        <v>250</v>
      </c>
      <c r="J699" s="46"/>
    </row>
    <row r="700" spans="1:10" ht="11.85" customHeight="1" outlineLevel="2">
      <c r="A700" s="28" t="s">
        <v>604</v>
      </c>
      <c r="B700" s="29" t="s">
        <v>605</v>
      </c>
      <c r="C700" s="29" t="s">
        <v>758</v>
      </c>
      <c r="D700" s="29" t="s">
        <v>795</v>
      </c>
      <c r="E700" s="12">
        <v>3276.21</v>
      </c>
      <c r="F700" s="12">
        <v>9</v>
      </c>
      <c r="G700" s="12">
        <v>364.02</v>
      </c>
      <c r="H700" s="12">
        <f t="shared" si="11"/>
        <v>21.477180000000001</v>
      </c>
      <c r="I700">
        <v>0</v>
      </c>
      <c r="J700" s="46"/>
    </row>
    <row r="701" spans="1:10" ht="11.85" customHeight="1" outlineLevel="2">
      <c r="A701" s="28" t="s">
        <v>606</v>
      </c>
      <c r="B701" s="29" t="s">
        <v>607</v>
      </c>
      <c r="C701" s="29" t="s">
        <v>758</v>
      </c>
      <c r="D701" s="29" t="s">
        <v>795</v>
      </c>
      <c r="E701" s="12">
        <v>1062.82</v>
      </c>
      <c r="F701" s="12">
        <v>1</v>
      </c>
      <c r="G701" s="12">
        <v>1062.82</v>
      </c>
      <c r="H701" s="12">
        <f t="shared" si="11"/>
        <v>62.706379999999996</v>
      </c>
      <c r="I701">
        <v>0</v>
      </c>
      <c r="J701" s="46"/>
    </row>
    <row r="702" spans="1:10" ht="11.85" customHeight="1" outlineLevel="2">
      <c r="A702" s="28" t="s">
        <v>608</v>
      </c>
      <c r="B702" s="29" t="s">
        <v>609</v>
      </c>
      <c r="C702" s="29" t="s">
        <v>758</v>
      </c>
      <c r="D702" s="29" t="s">
        <v>795</v>
      </c>
      <c r="E702" s="12">
        <v>13168.17</v>
      </c>
      <c r="F702" s="12">
        <v>3</v>
      </c>
      <c r="G702" s="12">
        <v>4389.3900000000003</v>
      </c>
      <c r="H702" s="12">
        <f t="shared" si="11"/>
        <v>258.97401000000002</v>
      </c>
      <c r="I702">
        <v>0</v>
      </c>
      <c r="J702" s="46"/>
    </row>
    <row r="703" spans="1:10" ht="11.85" customHeight="1" outlineLevel="2">
      <c r="A703" s="28" t="s">
        <v>610</v>
      </c>
      <c r="B703" s="29" t="s">
        <v>611</v>
      </c>
      <c r="C703" s="29" t="s">
        <v>758</v>
      </c>
      <c r="D703" s="29" t="s">
        <v>795</v>
      </c>
      <c r="E703" s="12">
        <v>2261.91</v>
      </c>
      <c r="F703" s="12">
        <v>1</v>
      </c>
      <c r="G703" s="12">
        <v>2261.91</v>
      </c>
      <c r="H703" s="12">
        <f t="shared" si="11"/>
        <v>133.45268999999999</v>
      </c>
      <c r="I703">
        <v>0</v>
      </c>
      <c r="J703" s="46"/>
    </row>
    <row r="704" spans="1:10" ht="11.85" customHeight="1" outlineLevel="2">
      <c r="A704" s="28" t="s">
        <v>612</v>
      </c>
      <c r="B704" s="29" t="s">
        <v>613</v>
      </c>
      <c r="C704" s="29" t="s">
        <v>758</v>
      </c>
      <c r="D704" s="29" t="s">
        <v>795</v>
      </c>
      <c r="E704" s="12">
        <v>2802.17</v>
      </c>
      <c r="F704" s="12">
        <v>1</v>
      </c>
      <c r="G704" s="12">
        <v>2802.17</v>
      </c>
      <c r="H704" s="12">
        <f t="shared" si="11"/>
        <v>165.32803000000001</v>
      </c>
      <c r="I704">
        <v>0</v>
      </c>
      <c r="J704" s="46"/>
    </row>
    <row r="705" spans="1:10" ht="11.85" customHeight="1" outlineLevel="2">
      <c r="A705" s="28" t="s">
        <v>614</v>
      </c>
      <c r="B705" s="29" t="s">
        <v>615</v>
      </c>
      <c r="C705" s="29" t="s">
        <v>758</v>
      </c>
      <c r="D705" s="29" t="s">
        <v>795</v>
      </c>
      <c r="E705" s="12">
        <v>36066.99</v>
      </c>
      <c r="F705" s="12">
        <v>11</v>
      </c>
      <c r="G705" s="12">
        <v>3278.82</v>
      </c>
      <c r="H705" s="12">
        <f t="shared" si="11"/>
        <v>193.45038</v>
      </c>
      <c r="I705">
        <v>0</v>
      </c>
      <c r="J705" s="46"/>
    </row>
    <row r="706" spans="1:10" ht="11.85" customHeight="1" outlineLevel="2">
      <c r="A706" s="28" t="s">
        <v>616</v>
      </c>
      <c r="B706" s="29" t="s">
        <v>617</v>
      </c>
      <c r="C706" s="29" t="s">
        <v>758</v>
      </c>
      <c r="D706" s="29" t="s">
        <v>795</v>
      </c>
      <c r="E706" s="12">
        <v>19136.62</v>
      </c>
      <c r="F706" s="12">
        <v>5</v>
      </c>
      <c r="G706" s="12">
        <v>3827.32</v>
      </c>
      <c r="H706" s="12">
        <f t="shared" si="11"/>
        <v>225.81188000000003</v>
      </c>
      <c r="I706">
        <v>0</v>
      </c>
      <c r="J706" s="46"/>
    </row>
    <row r="707" spans="1:10" ht="11.85" customHeight="1" outlineLevel="2">
      <c r="A707" s="28" t="s">
        <v>618</v>
      </c>
      <c r="B707" s="29" t="s">
        <v>619</v>
      </c>
      <c r="C707" s="29" t="s">
        <v>758</v>
      </c>
      <c r="D707" s="29" t="s">
        <v>795</v>
      </c>
      <c r="E707" s="12">
        <v>8395.82</v>
      </c>
      <c r="F707" s="12">
        <v>1</v>
      </c>
      <c r="G707" s="12">
        <v>8395.82</v>
      </c>
      <c r="H707" s="12">
        <f t="shared" si="11"/>
        <v>495.35337999999996</v>
      </c>
      <c r="I707">
        <v>0</v>
      </c>
      <c r="J707" s="46"/>
    </row>
    <row r="708" spans="1:10" ht="11.85" customHeight="1" outlineLevel="2">
      <c r="A708" s="28" t="s">
        <v>620</v>
      </c>
      <c r="B708" s="29" t="s">
        <v>621</v>
      </c>
      <c r="C708" s="29" t="s">
        <v>758</v>
      </c>
      <c r="D708" s="29" t="s">
        <v>795</v>
      </c>
      <c r="E708" s="12">
        <v>4924.38</v>
      </c>
      <c r="F708" s="12">
        <v>115</v>
      </c>
      <c r="G708" s="12">
        <v>42.82</v>
      </c>
      <c r="H708" s="12">
        <f t="shared" si="11"/>
        <v>2.5263800000000001</v>
      </c>
      <c r="I708">
        <v>0</v>
      </c>
      <c r="J708" s="46"/>
    </row>
    <row r="709" spans="1:10" ht="11.85" customHeight="1" outlineLevel="2">
      <c r="A709" s="28" t="s">
        <v>622</v>
      </c>
      <c r="B709" s="29" t="s">
        <v>623</v>
      </c>
      <c r="C709" s="29" t="s">
        <v>758</v>
      </c>
      <c r="D709" s="29" t="s">
        <v>795</v>
      </c>
      <c r="E709" s="12">
        <v>8220.36</v>
      </c>
      <c r="F709" s="12">
        <v>2</v>
      </c>
      <c r="G709" s="12">
        <v>4110.18</v>
      </c>
      <c r="H709" s="12">
        <f t="shared" si="11"/>
        <v>242.50062000000003</v>
      </c>
      <c r="I709">
        <v>0</v>
      </c>
      <c r="J709" s="46"/>
    </row>
    <row r="710" spans="1:10" ht="11.85" customHeight="1" outlineLevel="2">
      <c r="A710" s="28" t="s">
        <v>624</v>
      </c>
      <c r="B710" s="29" t="s">
        <v>625</v>
      </c>
      <c r="C710" s="29" t="s">
        <v>758</v>
      </c>
      <c r="D710" s="29" t="s">
        <v>795</v>
      </c>
      <c r="E710" s="12">
        <v>6164.55</v>
      </c>
      <c r="F710" s="12">
        <v>16</v>
      </c>
      <c r="G710" s="12">
        <v>385.28</v>
      </c>
      <c r="H710" s="12">
        <f t="shared" si="11"/>
        <v>22.73152</v>
      </c>
      <c r="I710">
        <v>0</v>
      </c>
      <c r="J710" s="46"/>
    </row>
    <row r="711" spans="1:10" ht="11.85" customHeight="1" outlineLevel="2">
      <c r="A711" s="28" t="s">
        <v>626</v>
      </c>
      <c r="B711" s="29" t="s">
        <v>627</v>
      </c>
      <c r="C711" s="29" t="s">
        <v>758</v>
      </c>
      <c r="D711" s="29" t="s">
        <v>795</v>
      </c>
      <c r="E711" s="12">
        <v>927.38</v>
      </c>
      <c r="F711" s="12">
        <v>20</v>
      </c>
      <c r="G711" s="12">
        <v>46.37</v>
      </c>
      <c r="H711" s="12">
        <f t="shared" si="11"/>
        <v>2.73583</v>
      </c>
      <c r="I711">
        <v>0</v>
      </c>
      <c r="J711" s="46"/>
    </row>
    <row r="712" spans="1:10" ht="11.85" customHeight="1" outlineLevel="2">
      <c r="A712" s="28" t="s">
        <v>628</v>
      </c>
      <c r="B712" s="29" t="s">
        <v>629</v>
      </c>
      <c r="C712" s="29" t="s">
        <v>758</v>
      </c>
      <c r="D712" s="29" t="s">
        <v>795</v>
      </c>
      <c r="E712" s="12">
        <v>3831.65</v>
      </c>
      <c r="F712" s="12">
        <v>5</v>
      </c>
      <c r="G712" s="12">
        <v>766.33</v>
      </c>
      <c r="H712" s="12">
        <f t="shared" si="11"/>
        <v>45.213470000000001</v>
      </c>
      <c r="I712">
        <v>0</v>
      </c>
      <c r="J712" s="46"/>
    </row>
    <row r="713" spans="1:10" ht="11.85" customHeight="1" outlineLevel="2">
      <c r="A713" s="28" t="s">
        <v>630</v>
      </c>
      <c r="B713" s="29" t="s">
        <v>631</v>
      </c>
      <c r="C713" s="29" t="s">
        <v>758</v>
      </c>
      <c r="D713" s="29" t="s">
        <v>795</v>
      </c>
      <c r="E713" s="12">
        <v>530.53</v>
      </c>
      <c r="F713" s="12">
        <v>6</v>
      </c>
      <c r="G713" s="12">
        <v>88.42</v>
      </c>
      <c r="H713" s="12">
        <f t="shared" si="11"/>
        <v>5.21678</v>
      </c>
      <c r="I713">
        <v>0</v>
      </c>
      <c r="J713" s="46"/>
    </row>
    <row r="714" spans="1:10" ht="11.85" customHeight="1" outlineLevel="2">
      <c r="A714" s="28" t="s">
        <v>632</v>
      </c>
      <c r="B714" s="29" t="s">
        <v>633</v>
      </c>
      <c r="C714" s="29" t="s">
        <v>758</v>
      </c>
      <c r="D714" s="29" t="s">
        <v>795</v>
      </c>
      <c r="E714" s="12">
        <v>20235.650000000001</v>
      </c>
      <c r="F714" s="12">
        <v>5</v>
      </c>
      <c r="G714" s="12">
        <v>4047.13</v>
      </c>
      <c r="H714" s="12">
        <f t="shared" si="11"/>
        <v>238.78067000000001</v>
      </c>
      <c r="I714">
        <v>0</v>
      </c>
      <c r="J714" s="46"/>
    </row>
    <row r="715" spans="1:10" ht="11.85" customHeight="1" outlineLevel="2">
      <c r="A715" s="28" t="s">
        <v>634</v>
      </c>
      <c r="B715" s="29" t="s">
        <v>635</v>
      </c>
      <c r="C715" s="29" t="s">
        <v>758</v>
      </c>
      <c r="D715" s="29" t="s">
        <v>795</v>
      </c>
      <c r="E715" s="12">
        <v>2557.9299999999998</v>
      </c>
      <c r="F715" s="12">
        <v>2</v>
      </c>
      <c r="G715" s="12">
        <v>1278.97</v>
      </c>
      <c r="H715" s="12">
        <f t="shared" si="11"/>
        <v>75.459230000000005</v>
      </c>
      <c r="I715">
        <v>0</v>
      </c>
      <c r="J715" s="46"/>
    </row>
    <row r="716" spans="1:10" ht="11.85" customHeight="1" outlineLevel="2">
      <c r="A716" s="28" t="s">
        <v>636</v>
      </c>
      <c r="B716" s="29" t="s">
        <v>637</v>
      </c>
      <c r="C716" s="29" t="s">
        <v>758</v>
      </c>
      <c r="D716" s="29" t="s">
        <v>795</v>
      </c>
      <c r="E716" s="12">
        <v>3025.27</v>
      </c>
      <c r="F716" s="12">
        <v>4</v>
      </c>
      <c r="G716" s="12">
        <v>756.32</v>
      </c>
      <c r="H716" s="12">
        <f t="shared" si="11"/>
        <v>44.622880000000002</v>
      </c>
      <c r="I716">
        <v>0</v>
      </c>
      <c r="J716" s="46"/>
    </row>
    <row r="717" spans="1:10" ht="11.85" customHeight="1" outlineLevel="2">
      <c r="A717" s="28" t="s">
        <v>638</v>
      </c>
      <c r="B717" s="29" t="s">
        <v>639</v>
      </c>
      <c r="C717" s="29" t="s">
        <v>758</v>
      </c>
      <c r="D717" s="29" t="s">
        <v>795</v>
      </c>
      <c r="E717" s="12">
        <v>13503.7</v>
      </c>
      <c r="F717" s="12">
        <v>1</v>
      </c>
      <c r="G717" s="12">
        <v>13503.7</v>
      </c>
      <c r="H717" s="12">
        <f t="shared" ref="H717:H780" si="12">G717*1.18*0.05</f>
        <v>796.7183</v>
      </c>
      <c r="I717">
        <v>0</v>
      </c>
      <c r="J717" s="46"/>
    </row>
    <row r="718" spans="1:10" ht="11.85" customHeight="1" outlineLevel="2">
      <c r="A718" s="28" t="s">
        <v>640</v>
      </c>
      <c r="B718" s="29" t="s">
        <v>641</v>
      </c>
      <c r="C718" s="29" t="s">
        <v>758</v>
      </c>
      <c r="D718" s="29" t="s">
        <v>795</v>
      </c>
      <c r="E718" s="12">
        <v>4249.09</v>
      </c>
      <c r="F718" s="12">
        <v>3</v>
      </c>
      <c r="G718" s="12">
        <v>1416.36</v>
      </c>
      <c r="H718" s="12">
        <f t="shared" si="12"/>
        <v>83.565240000000003</v>
      </c>
      <c r="I718">
        <v>0</v>
      </c>
      <c r="J718" s="46"/>
    </row>
    <row r="719" spans="1:10" ht="11.85" customHeight="1" outlineLevel="2">
      <c r="A719" s="28" t="s">
        <v>642</v>
      </c>
      <c r="B719" s="29" t="s">
        <v>643</v>
      </c>
      <c r="C719" s="29" t="s">
        <v>758</v>
      </c>
      <c r="D719" s="29" t="s">
        <v>795</v>
      </c>
      <c r="E719" s="12">
        <v>13309.9</v>
      </c>
      <c r="F719" s="12">
        <v>14</v>
      </c>
      <c r="G719" s="12">
        <v>950.71</v>
      </c>
      <c r="H719" s="12">
        <f t="shared" si="12"/>
        <v>56.091890000000006</v>
      </c>
      <c r="I719">
        <v>0</v>
      </c>
      <c r="J719" s="46"/>
    </row>
    <row r="720" spans="1:10" ht="11.85" customHeight="1" outlineLevel="2">
      <c r="A720" s="28" t="s">
        <v>644</v>
      </c>
      <c r="B720" s="29" t="s">
        <v>645</v>
      </c>
      <c r="C720" s="29" t="s">
        <v>758</v>
      </c>
      <c r="D720" s="29" t="s">
        <v>795</v>
      </c>
      <c r="E720" s="12">
        <v>4550.05</v>
      </c>
      <c r="F720" s="12">
        <v>2</v>
      </c>
      <c r="G720" s="12">
        <v>2275.0300000000002</v>
      </c>
      <c r="H720" s="12">
        <f t="shared" si="12"/>
        <v>134.22677000000002</v>
      </c>
      <c r="I720">
        <v>0</v>
      </c>
      <c r="J720" s="46"/>
    </row>
    <row r="721" spans="1:10" ht="11.85" customHeight="1" outlineLevel="2">
      <c r="A721" s="28" t="s">
        <v>646</v>
      </c>
      <c r="B721" s="29" t="s">
        <v>647</v>
      </c>
      <c r="C721" s="29" t="s">
        <v>758</v>
      </c>
      <c r="D721" s="29" t="s">
        <v>795</v>
      </c>
      <c r="E721" s="12">
        <v>795.79</v>
      </c>
      <c r="F721" s="12">
        <v>9</v>
      </c>
      <c r="G721" s="12">
        <v>88.42</v>
      </c>
      <c r="H721" s="12">
        <f t="shared" si="12"/>
        <v>5.21678</v>
      </c>
      <c r="I721">
        <v>0</v>
      </c>
      <c r="J721" s="46"/>
    </row>
    <row r="722" spans="1:10" ht="11.85" customHeight="1" outlineLevel="2">
      <c r="A722" s="28" t="s">
        <v>648</v>
      </c>
      <c r="B722" s="29" t="s">
        <v>649</v>
      </c>
      <c r="C722" s="29" t="s">
        <v>758</v>
      </c>
      <c r="D722" s="29" t="s">
        <v>795</v>
      </c>
      <c r="E722" s="12">
        <v>5971.61</v>
      </c>
      <c r="F722" s="12">
        <v>2</v>
      </c>
      <c r="G722" s="12">
        <v>2985.81</v>
      </c>
      <c r="H722" s="12">
        <f t="shared" si="12"/>
        <v>176.16279</v>
      </c>
      <c r="I722">
        <v>0</v>
      </c>
      <c r="J722" s="46"/>
    </row>
    <row r="723" spans="1:10" ht="11.85" customHeight="1" outlineLevel="2">
      <c r="A723" s="28" t="s">
        <v>650</v>
      </c>
      <c r="B723" s="29" t="s">
        <v>651</v>
      </c>
      <c r="C723" s="29" t="s">
        <v>758</v>
      </c>
      <c r="D723" s="29" t="s">
        <v>795</v>
      </c>
      <c r="E723" s="12">
        <v>7320.97</v>
      </c>
      <c r="F723" s="12">
        <v>16</v>
      </c>
      <c r="G723" s="12">
        <v>457.56</v>
      </c>
      <c r="H723" s="12">
        <f t="shared" si="12"/>
        <v>26.996040000000001</v>
      </c>
      <c r="I723">
        <v>0</v>
      </c>
      <c r="J723" s="46"/>
    </row>
    <row r="724" spans="1:10" ht="11.85" customHeight="1" outlineLevel="2">
      <c r="A724" s="28" t="s">
        <v>652</v>
      </c>
      <c r="B724" s="29" t="s">
        <v>653</v>
      </c>
      <c r="C724" s="29" t="s">
        <v>758</v>
      </c>
      <c r="D724" s="29" t="s">
        <v>795</v>
      </c>
      <c r="E724" s="12">
        <v>3955.77</v>
      </c>
      <c r="F724" s="12">
        <v>72</v>
      </c>
      <c r="G724" s="12">
        <v>54.94</v>
      </c>
      <c r="H724" s="12">
        <f t="shared" si="12"/>
        <v>3.24146</v>
      </c>
      <c r="I724">
        <v>0</v>
      </c>
      <c r="J724" s="46"/>
    </row>
    <row r="725" spans="1:10" ht="11.85" customHeight="1" outlineLevel="2">
      <c r="A725" s="28" t="s">
        <v>654</v>
      </c>
      <c r="B725" s="29" t="s">
        <v>655</v>
      </c>
      <c r="C725" s="29" t="s">
        <v>758</v>
      </c>
      <c r="D725" s="29" t="s">
        <v>795</v>
      </c>
      <c r="E725" s="12">
        <v>18145.73</v>
      </c>
      <c r="F725" s="12">
        <v>245</v>
      </c>
      <c r="G725" s="12">
        <v>74.06</v>
      </c>
      <c r="H725" s="12">
        <f t="shared" si="12"/>
        <v>4.3695399999999998</v>
      </c>
      <c r="I725">
        <v>0</v>
      </c>
      <c r="J725" s="46"/>
    </row>
    <row r="726" spans="1:10" ht="11.85" customHeight="1" outlineLevel="2">
      <c r="A726" s="28" t="s">
        <v>656</v>
      </c>
      <c r="B726" s="29" t="s">
        <v>657</v>
      </c>
      <c r="C726" s="29" t="s">
        <v>758</v>
      </c>
      <c r="D726" s="29" t="s">
        <v>795</v>
      </c>
      <c r="E726" s="12">
        <v>7491.88</v>
      </c>
      <c r="F726" s="12">
        <v>153</v>
      </c>
      <c r="G726" s="12">
        <v>48.97</v>
      </c>
      <c r="H726" s="12">
        <f t="shared" si="12"/>
        <v>2.88923</v>
      </c>
      <c r="I726">
        <v>0</v>
      </c>
      <c r="J726" s="46"/>
    </row>
    <row r="727" spans="1:10" ht="11.85" customHeight="1" outlineLevel="2">
      <c r="A727" s="28" t="s">
        <v>658</v>
      </c>
      <c r="B727" s="29" t="s">
        <v>659</v>
      </c>
      <c r="C727" s="29" t="s">
        <v>758</v>
      </c>
      <c r="D727" s="29" t="s">
        <v>795</v>
      </c>
      <c r="E727" s="12">
        <v>23304.83</v>
      </c>
      <c r="F727" s="12">
        <v>16</v>
      </c>
      <c r="G727" s="12">
        <v>1456.55</v>
      </c>
      <c r="H727" s="12">
        <f t="shared" si="12"/>
        <v>85.936449999999994</v>
      </c>
      <c r="I727">
        <v>0</v>
      </c>
      <c r="J727" s="46"/>
    </row>
    <row r="728" spans="1:10" ht="11.85" customHeight="1" outlineLevel="2">
      <c r="A728" s="28" t="s">
        <v>660</v>
      </c>
      <c r="B728" s="29" t="s">
        <v>661</v>
      </c>
      <c r="C728" s="29" t="s">
        <v>758</v>
      </c>
      <c r="D728" s="29" t="s">
        <v>795</v>
      </c>
      <c r="E728" s="12">
        <v>14947.22</v>
      </c>
      <c r="F728" s="12">
        <v>2</v>
      </c>
      <c r="G728" s="12">
        <v>7473.61</v>
      </c>
      <c r="H728" s="12">
        <f t="shared" si="12"/>
        <v>440.94298999999995</v>
      </c>
      <c r="I728">
        <v>0</v>
      </c>
      <c r="J728" s="46"/>
    </row>
    <row r="729" spans="1:10" ht="11.85" customHeight="1" outlineLevel="2">
      <c r="A729" s="28" t="s">
        <v>662</v>
      </c>
      <c r="B729" s="29" t="s">
        <v>663</v>
      </c>
      <c r="C729" s="29" t="s">
        <v>758</v>
      </c>
      <c r="D729" s="29" t="s">
        <v>795</v>
      </c>
      <c r="E729" s="12">
        <v>1822.8</v>
      </c>
      <c r="F729" s="12">
        <v>2</v>
      </c>
      <c r="G729" s="12">
        <v>911.4</v>
      </c>
      <c r="H729" s="12">
        <f t="shared" si="12"/>
        <v>53.772600000000004</v>
      </c>
      <c r="I729">
        <v>0</v>
      </c>
      <c r="J729" s="46"/>
    </row>
    <row r="730" spans="1:10" ht="11.85" customHeight="1" outlineLevel="2">
      <c r="A730" s="28" t="s">
        <v>664</v>
      </c>
      <c r="B730" s="29" t="s">
        <v>665</v>
      </c>
      <c r="C730" s="29" t="s">
        <v>758</v>
      </c>
      <c r="D730" s="29" t="s">
        <v>795</v>
      </c>
      <c r="E730" s="12">
        <v>1720.69</v>
      </c>
      <c r="F730" s="12">
        <v>8</v>
      </c>
      <c r="G730" s="12">
        <v>215.09</v>
      </c>
      <c r="H730" s="12">
        <f t="shared" si="12"/>
        <v>12.69031</v>
      </c>
      <c r="I730">
        <v>0</v>
      </c>
      <c r="J730" s="46"/>
    </row>
    <row r="731" spans="1:10" ht="11.85" customHeight="1" outlineLevel="2">
      <c r="A731" s="28" t="s">
        <v>666</v>
      </c>
      <c r="B731" s="29" t="s">
        <v>667</v>
      </c>
      <c r="C731" s="29" t="s">
        <v>758</v>
      </c>
      <c r="D731" s="29" t="s">
        <v>795</v>
      </c>
      <c r="E731" s="12">
        <v>1961.82</v>
      </c>
      <c r="F731" s="12">
        <v>9</v>
      </c>
      <c r="G731" s="12">
        <v>217.98</v>
      </c>
      <c r="H731" s="12">
        <f t="shared" si="12"/>
        <v>12.860819999999999</v>
      </c>
      <c r="I731">
        <v>0</v>
      </c>
      <c r="J731" s="46"/>
    </row>
    <row r="732" spans="1:10" ht="11.85" customHeight="1" outlineLevel="2">
      <c r="A732" s="28" t="s">
        <v>668</v>
      </c>
      <c r="B732" s="29" t="s">
        <v>669</v>
      </c>
      <c r="C732" s="29" t="s">
        <v>758</v>
      </c>
      <c r="D732" s="29" t="s">
        <v>795</v>
      </c>
      <c r="E732" s="12">
        <v>899.27</v>
      </c>
      <c r="F732" s="12">
        <v>1</v>
      </c>
      <c r="G732" s="12">
        <v>899.27</v>
      </c>
      <c r="H732" s="12">
        <f t="shared" si="12"/>
        <v>53.056930000000001</v>
      </c>
      <c r="I732">
        <v>0</v>
      </c>
      <c r="J732" s="46"/>
    </row>
    <row r="733" spans="1:10" ht="11.85" customHeight="1" outlineLevel="2">
      <c r="A733" s="28" t="s">
        <v>670</v>
      </c>
      <c r="B733" s="29" t="s">
        <v>671</v>
      </c>
      <c r="C733" s="29" t="s">
        <v>758</v>
      </c>
      <c r="D733" s="29" t="s">
        <v>795</v>
      </c>
      <c r="E733" s="12">
        <v>7984.46</v>
      </c>
      <c r="F733" s="12">
        <v>1</v>
      </c>
      <c r="G733" s="12">
        <v>7984.46</v>
      </c>
      <c r="H733" s="12">
        <v>900</v>
      </c>
      <c r="I733">
        <v>900</v>
      </c>
      <c r="J733" s="46"/>
    </row>
    <row r="734" spans="1:10" ht="11.85" customHeight="1" outlineLevel="2">
      <c r="A734" s="28" t="s">
        <v>672</v>
      </c>
      <c r="B734" s="29" t="s">
        <v>673</v>
      </c>
      <c r="C734" s="29" t="s">
        <v>758</v>
      </c>
      <c r="D734" s="29" t="s">
        <v>795</v>
      </c>
      <c r="E734" s="12">
        <v>842.75</v>
      </c>
      <c r="F734" s="12">
        <v>1</v>
      </c>
      <c r="G734" s="12">
        <v>842.75</v>
      </c>
      <c r="H734" s="12">
        <f t="shared" si="12"/>
        <v>49.722250000000003</v>
      </c>
      <c r="I734">
        <v>0</v>
      </c>
      <c r="J734" s="46"/>
    </row>
    <row r="735" spans="1:10" ht="11.85" customHeight="1" outlineLevel="2">
      <c r="A735" s="28" t="s">
        <v>674</v>
      </c>
      <c r="B735" s="29" t="s">
        <v>675</v>
      </c>
      <c r="C735" s="29" t="s">
        <v>758</v>
      </c>
      <c r="D735" s="29" t="s">
        <v>795</v>
      </c>
      <c r="E735" s="12">
        <v>24463.27</v>
      </c>
      <c r="F735" s="12">
        <v>1</v>
      </c>
      <c r="G735" s="12">
        <v>24463.27</v>
      </c>
      <c r="H735" s="12">
        <f t="shared" si="12"/>
        <v>1443.33293</v>
      </c>
      <c r="I735">
        <v>0</v>
      </c>
      <c r="J735" s="46"/>
    </row>
    <row r="736" spans="1:10" ht="11.85" customHeight="1" outlineLevel="2">
      <c r="A736" s="28" t="s">
        <v>676</v>
      </c>
      <c r="B736" s="29" t="s">
        <v>677</v>
      </c>
      <c r="C736" s="29" t="s">
        <v>758</v>
      </c>
      <c r="D736" s="29" t="s">
        <v>795</v>
      </c>
      <c r="E736" s="12">
        <v>6254.44</v>
      </c>
      <c r="F736" s="12">
        <v>2</v>
      </c>
      <c r="G736" s="12">
        <v>3127.22</v>
      </c>
      <c r="H736" s="12">
        <f t="shared" si="12"/>
        <v>184.50597999999999</v>
      </c>
      <c r="I736">
        <v>0</v>
      </c>
      <c r="J736" s="46"/>
    </row>
    <row r="737" spans="1:10" ht="11.85" customHeight="1" outlineLevel="2">
      <c r="A737" s="28" t="s">
        <v>678</v>
      </c>
      <c r="B737" s="29" t="s">
        <v>679</v>
      </c>
      <c r="C737" s="29" t="s">
        <v>758</v>
      </c>
      <c r="D737" s="29" t="s">
        <v>795</v>
      </c>
      <c r="E737" s="12">
        <v>2425.4499999999998</v>
      </c>
      <c r="F737" s="12">
        <v>1</v>
      </c>
      <c r="G737" s="12">
        <v>2425.4499999999998</v>
      </c>
      <c r="H737" s="12">
        <f t="shared" si="12"/>
        <v>143.10154999999997</v>
      </c>
      <c r="I737">
        <v>0</v>
      </c>
      <c r="J737" s="46"/>
    </row>
    <row r="738" spans="1:10" ht="11.85" customHeight="1" outlineLevel="2">
      <c r="A738" s="28" t="s">
        <v>680</v>
      </c>
      <c r="B738" s="29" t="s">
        <v>681</v>
      </c>
      <c r="C738" s="29" t="s">
        <v>758</v>
      </c>
      <c r="D738" s="29" t="s">
        <v>795</v>
      </c>
      <c r="E738" s="12">
        <v>51981.84</v>
      </c>
      <c r="F738" s="12">
        <v>18</v>
      </c>
      <c r="G738" s="12">
        <v>2887.88</v>
      </c>
      <c r="H738" s="12">
        <f t="shared" si="12"/>
        <v>170.38491999999999</v>
      </c>
      <c r="I738">
        <v>0</v>
      </c>
      <c r="J738" s="46"/>
    </row>
    <row r="739" spans="1:10" ht="11.85" customHeight="1" outlineLevel="2">
      <c r="A739" s="28" t="s">
        <v>682</v>
      </c>
      <c r="B739" s="29" t="s">
        <v>683</v>
      </c>
      <c r="C739" s="29" t="s">
        <v>758</v>
      </c>
      <c r="D739" s="29" t="s">
        <v>795</v>
      </c>
      <c r="E739" s="12">
        <v>117351.03999999999</v>
      </c>
      <c r="F739" s="12">
        <v>3</v>
      </c>
      <c r="G739" s="12">
        <v>39117.01</v>
      </c>
      <c r="H739" s="12">
        <v>1300</v>
      </c>
      <c r="I739">
        <v>1300</v>
      </c>
      <c r="J739" s="46"/>
    </row>
    <row r="740" spans="1:10" ht="11.85" customHeight="1" outlineLevel="2">
      <c r="A740" s="28" t="s">
        <v>684</v>
      </c>
      <c r="B740" s="29" t="s">
        <v>685</v>
      </c>
      <c r="C740" s="29" t="s">
        <v>758</v>
      </c>
      <c r="D740" s="29" t="s">
        <v>795</v>
      </c>
      <c r="E740" s="12">
        <v>2904.42</v>
      </c>
      <c r="F740" s="12">
        <v>12</v>
      </c>
      <c r="G740" s="12">
        <v>242.04</v>
      </c>
      <c r="H740" s="12">
        <f t="shared" si="12"/>
        <v>14.28036</v>
      </c>
      <c r="I740">
        <v>0</v>
      </c>
      <c r="J740" s="46"/>
    </row>
    <row r="741" spans="1:10" ht="11.85" customHeight="1" outlineLevel="2">
      <c r="A741" s="28" t="s">
        <v>686</v>
      </c>
      <c r="B741" s="29" t="s">
        <v>687</v>
      </c>
      <c r="C741" s="29" t="s">
        <v>758</v>
      </c>
      <c r="D741" s="29" t="s">
        <v>795</v>
      </c>
      <c r="E741" s="12">
        <v>6453.63</v>
      </c>
      <c r="F741" s="12">
        <v>26</v>
      </c>
      <c r="G741" s="12">
        <v>248.22</v>
      </c>
      <c r="H741" s="12">
        <f t="shared" si="12"/>
        <v>14.644979999999999</v>
      </c>
      <c r="I741">
        <v>0</v>
      </c>
      <c r="J741" s="46"/>
    </row>
    <row r="742" spans="1:10" ht="11.85" customHeight="1" outlineLevel="2">
      <c r="A742" s="28" t="s">
        <v>688</v>
      </c>
      <c r="B742" s="29" t="s">
        <v>689</v>
      </c>
      <c r="C742" s="29" t="s">
        <v>758</v>
      </c>
      <c r="D742" s="29" t="s">
        <v>795</v>
      </c>
      <c r="E742" s="12">
        <v>3804.42</v>
      </c>
      <c r="F742" s="12">
        <v>15</v>
      </c>
      <c r="G742" s="12">
        <v>253.63</v>
      </c>
      <c r="H742" s="12">
        <f t="shared" si="12"/>
        <v>14.964169999999999</v>
      </c>
      <c r="I742">
        <v>0</v>
      </c>
      <c r="J742" s="46"/>
    </row>
    <row r="743" spans="1:10" ht="11.85" customHeight="1" outlineLevel="2">
      <c r="A743" s="28" t="s">
        <v>690</v>
      </c>
      <c r="B743" s="29" t="s">
        <v>691</v>
      </c>
      <c r="C743" s="29" t="s">
        <v>758</v>
      </c>
      <c r="D743" s="29" t="s">
        <v>795</v>
      </c>
      <c r="E743" s="12">
        <v>38507.54</v>
      </c>
      <c r="F743" s="12">
        <v>1</v>
      </c>
      <c r="G743" s="12">
        <v>38507.54</v>
      </c>
      <c r="H743" s="12">
        <v>1300</v>
      </c>
      <c r="I743">
        <v>1300</v>
      </c>
      <c r="J743" s="46"/>
    </row>
    <row r="744" spans="1:10" ht="11.85" customHeight="1" outlineLevel="2">
      <c r="A744" s="28" t="s">
        <v>692</v>
      </c>
      <c r="B744" s="29" t="s">
        <v>693</v>
      </c>
      <c r="C744" s="29" t="s">
        <v>758</v>
      </c>
      <c r="D744" s="29" t="s">
        <v>795</v>
      </c>
      <c r="E744" s="12">
        <v>29232.67</v>
      </c>
      <c r="F744" s="12">
        <v>4</v>
      </c>
      <c r="G744" s="12">
        <v>7308.17</v>
      </c>
      <c r="H744" s="12">
        <f t="shared" si="12"/>
        <v>431.18202999999994</v>
      </c>
      <c r="I744">
        <v>0</v>
      </c>
      <c r="J744" s="46"/>
    </row>
    <row r="745" spans="1:10" ht="11.85" customHeight="1" outlineLevel="2">
      <c r="A745" s="28" t="s">
        <v>694</v>
      </c>
      <c r="B745" s="29" t="s">
        <v>695</v>
      </c>
      <c r="C745" s="29" t="s">
        <v>758</v>
      </c>
      <c r="D745" s="29" t="s">
        <v>795</v>
      </c>
      <c r="E745" s="12">
        <v>8580.35</v>
      </c>
      <c r="F745" s="12">
        <v>11</v>
      </c>
      <c r="G745" s="12">
        <v>780.03</v>
      </c>
      <c r="H745" s="12">
        <f t="shared" si="12"/>
        <v>46.021770000000004</v>
      </c>
      <c r="I745">
        <v>0</v>
      </c>
      <c r="J745" s="46"/>
    </row>
    <row r="746" spans="1:10" ht="11.85" customHeight="1" outlineLevel="2">
      <c r="A746" s="28" t="s">
        <v>696</v>
      </c>
      <c r="B746" s="29" t="s">
        <v>697</v>
      </c>
      <c r="C746" s="29" t="s">
        <v>758</v>
      </c>
      <c r="D746" s="29" t="s">
        <v>795</v>
      </c>
      <c r="E746" s="12">
        <v>825.27</v>
      </c>
      <c r="F746" s="12">
        <v>2</v>
      </c>
      <c r="G746" s="12">
        <v>412.64</v>
      </c>
      <c r="H746" s="12">
        <f t="shared" si="12"/>
        <v>24.345759999999999</v>
      </c>
      <c r="I746">
        <v>0</v>
      </c>
      <c r="J746" s="46"/>
    </row>
    <row r="747" spans="1:10" ht="11.85" customHeight="1" outlineLevel="2">
      <c r="A747" s="28" t="s">
        <v>698</v>
      </c>
      <c r="B747" s="29" t="s">
        <v>699</v>
      </c>
      <c r="C747" s="29" t="s">
        <v>758</v>
      </c>
      <c r="D747" s="29" t="s">
        <v>795</v>
      </c>
      <c r="E747" s="12">
        <v>4352.68</v>
      </c>
      <c r="F747" s="12">
        <v>1</v>
      </c>
      <c r="G747" s="12">
        <v>4352.68</v>
      </c>
      <c r="H747" s="12">
        <f t="shared" si="12"/>
        <v>256.80812000000003</v>
      </c>
      <c r="I747">
        <v>0</v>
      </c>
      <c r="J747" s="46"/>
    </row>
    <row r="748" spans="1:10" ht="11.85" customHeight="1" outlineLevel="2">
      <c r="A748" s="28" t="s">
        <v>700</v>
      </c>
      <c r="B748" s="29" t="s">
        <v>701</v>
      </c>
      <c r="C748" s="29" t="s">
        <v>758</v>
      </c>
      <c r="D748" s="29" t="s">
        <v>795</v>
      </c>
      <c r="E748" s="12">
        <v>55031.55</v>
      </c>
      <c r="F748" s="12">
        <v>4</v>
      </c>
      <c r="G748" s="12">
        <v>13757.89</v>
      </c>
      <c r="H748" s="12">
        <f t="shared" si="12"/>
        <v>811.71550999999999</v>
      </c>
      <c r="I748">
        <v>0</v>
      </c>
      <c r="J748" s="46"/>
    </row>
    <row r="749" spans="1:10" ht="11.85" customHeight="1" outlineLevel="2">
      <c r="A749" s="28" t="s">
        <v>702</v>
      </c>
      <c r="B749" s="29" t="s">
        <v>703</v>
      </c>
      <c r="C749" s="29" t="s">
        <v>758</v>
      </c>
      <c r="D749" s="29" t="s">
        <v>795</v>
      </c>
      <c r="E749" s="12">
        <v>11187.97</v>
      </c>
      <c r="F749" s="12">
        <v>6</v>
      </c>
      <c r="G749" s="12">
        <v>1864.66</v>
      </c>
      <c r="H749" s="12">
        <f t="shared" si="12"/>
        <v>110.01494000000001</v>
      </c>
      <c r="I749">
        <v>0</v>
      </c>
      <c r="J749" s="46"/>
    </row>
    <row r="750" spans="1:10" ht="11.85" customHeight="1" outlineLevel="2">
      <c r="A750" s="28" t="s">
        <v>704</v>
      </c>
      <c r="B750" s="29" t="s">
        <v>705</v>
      </c>
      <c r="C750" s="29" t="s">
        <v>758</v>
      </c>
      <c r="D750" s="29" t="s">
        <v>795</v>
      </c>
      <c r="E750" s="12">
        <v>29642.67</v>
      </c>
      <c r="F750" s="12">
        <v>2</v>
      </c>
      <c r="G750" s="12">
        <v>14821.34</v>
      </c>
      <c r="H750" s="12">
        <f t="shared" si="12"/>
        <v>874.45906000000002</v>
      </c>
      <c r="I750">
        <v>0</v>
      </c>
      <c r="J750" s="46"/>
    </row>
    <row r="751" spans="1:10" ht="11.85" customHeight="1" outlineLevel="2">
      <c r="A751" s="28" t="s">
        <v>706</v>
      </c>
      <c r="B751" s="29" t="s">
        <v>707</v>
      </c>
      <c r="C751" s="29" t="s">
        <v>758</v>
      </c>
      <c r="D751" s="29" t="s">
        <v>795</v>
      </c>
      <c r="E751" s="12">
        <v>5950.97</v>
      </c>
      <c r="F751" s="12">
        <v>2</v>
      </c>
      <c r="G751" s="12">
        <v>2975.49</v>
      </c>
      <c r="H751" s="12">
        <f t="shared" si="12"/>
        <v>175.55390999999997</v>
      </c>
      <c r="I751">
        <v>0</v>
      </c>
      <c r="J751" s="46"/>
    </row>
    <row r="752" spans="1:10" ht="11.85" customHeight="1" outlineLevel="2">
      <c r="A752" s="28" t="s">
        <v>708</v>
      </c>
      <c r="B752" s="29" t="s">
        <v>709</v>
      </c>
      <c r="C752" s="29" t="s">
        <v>758</v>
      </c>
      <c r="D752" s="29" t="s">
        <v>795</v>
      </c>
      <c r="E752" s="12">
        <v>765.86</v>
      </c>
      <c r="F752" s="12">
        <v>1</v>
      </c>
      <c r="G752" s="12">
        <v>765.86</v>
      </c>
      <c r="H752" s="12">
        <f t="shared" si="12"/>
        <v>45.185740000000003</v>
      </c>
      <c r="I752">
        <v>0</v>
      </c>
      <c r="J752" s="46"/>
    </row>
    <row r="753" spans="1:10" ht="11.85" customHeight="1" outlineLevel="2">
      <c r="A753" s="28" t="s">
        <v>710</v>
      </c>
      <c r="B753" s="29" t="s">
        <v>711</v>
      </c>
      <c r="C753" s="29" t="s">
        <v>758</v>
      </c>
      <c r="D753" s="29" t="s">
        <v>795</v>
      </c>
      <c r="E753" s="12">
        <v>16021.23</v>
      </c>
      <c r="F753" s="12">
        <v>5</v>
      </c>
      <c r="G753" s="12">
        <v>3204.25</v>
      </c>
      <c r="H753" s="12">
        <f t="shared" si="12"/>
        <v>189.05074999999999</v>
      </c>
      <c r="I753">
        <v>0</v>
      </c>
      <c r="J753" s="46"/>
    </row>
    <row r="754" spans="1:10" ht="11.85" customHeight="1" outlineLevel="2">
      <c r="A754" s="28" t="s">
        <v>712</v>
      </c>
      <c r="B754" s="29" t="s">
        <v>713</v>
      </c>
      <c r="C754" s="29" t="s">
        <v>758</v>
      </c>
      <c r="D754" s="29" t="s">
        <v>795</v>
      </c>
      <c r="E754" s="12">
        <v>49612.43</v>
      </c>
      <c r="F754" s="12">
        <v>1</v>
      </c>
      <c r="G754" s="12">
        <v>49612.43</v>
      </c>
      <c r="H754" s="12">
        <v>1200</v>
      </c>
      <c r="I754">
        <v>1200</v>
      </c>
      <c r="J754" s="46"/>
    </row>
    <row r="755" spans="1:10" ht="11.85" customHeight="1" outlineLevel="2">
      <c r="A755" s="28" t="s">
        <v>714</v>
      </c>
      <c r="B755" s="29" t="s">
        <v>715</v>
      </c>
      <c r="C755" s="29" t="s">
        <v>758</v>
      </c>
      <c r="D755" s="29" t="s">
        <v>795</v>
      </c>
      <c r="E755" s="12">
        <v>35710.629999999997</v>
      </c>
      <c r="F755" s="12">
        <v>4</v>
      </c>
      <c r="G755" s="12">
        <v>8927.66</v>
      </c>
      <c r="H755" s="12">
        <v>550</v>
      </c>
      <c r="I755">
        <v>550</v>
      </c>
      <c r="J755" s="46"/>
    </row>
    <row r="756" spans="1:10" ht="11.85" customHeight="1" outlineLevel="2">
      <c r="A756" s="28" t="s">
        <v>716</v>
      </c>
      <c r="B756" s="29" t="s">
        <v>717</v>
      </c>
      <c r="C756" s="29" t="s">
        <v>758</v>
      </c>
      <c r="D756" s="29" t="s">
        <v>795</v>
      </c>
      <c r="E756" s="12">
        <v>757318.22</v>
      </c>
      <c r="F756" s="12">
        <v>20</v>
      </c>
      <c r="G756" s="12">
        <v>37865.910000000003</v>
      </c>
      <c r="H756" s="12">
        <v>1300</v>
      </c>
      <c r="I756">
        <v>1300</v>
      </c>
      <c r="J756" s="46"/>
    </row>
    <row r="757" spans="1:10" ht="11.85" customHeight="1" outlineLevel="2">
      <c r="A757" s="28" t="s">
        <v>718</v>
      </c>
      <c r="B757" s="29" t="s">
        <v>719</v>
      </c>
      <c r="C757" s="29" t="s">
        <v>758</v>
      </c>
      <c r="D757" s="29" t="s">
        <v>795</v>
      </c>
      <c r="E757" s="12">
        <v>286328.71999999997</v>
      </c>
      <c r="F757" s="12">
        <v>7</v>
      </c>
      <c r="G757" s="12">
        <v>40904.1</v>
      </c>
      <c r="H757" s="12">
        <v>1300</v>
      </c>
      <c r="I757">
        <v>1300</v>
      </c>
      <c r="J757" s="46"/>
    </row>
    <row r="758" spans="1:10" ht="11.85" customHeight="1" outlineLevel="2">
      <c r="A758" s="28" t="s">
        <v>720</v>
      </c>
      <c r="B758" s="29" t="s">
        <v>721</v>
      </c>
      <c r="C758" s="29" t="s">
        <v>758</v>
      </c>
      <c r="D758" s="29" t="s">
        <v>795</v>
      </c>
      <c r="E758" s="12">
        <v>9626.01</v>
      </c>
      <c r="F758" s="12">
        <v>3</v>
      </c>
      <c r="G758" s="12">
        <v>3208.67</v>
      </c>
      <c r="H758" s="12">
        <f t="shared" si="12"/>
        <v>189.31153</v>
      </c>
      <c r="I758">
        <v>0</v>
      </c>
      <c r="J758" s="46"/>
    </row>
    <row r="759" spans="1:10" ht="11.85" customHeight="1" outlineLevel="2">
      <c r="A759" s="28" t="s">
        <v>722</v>
      </c>
      <c r="B759" s="29" t="s">
        <v>723</v>
      </c>
      <c r="C759" s="29" t="s">
        <v>758</v>
      </c>
      <c r="D759" s="29" t="s">
        <v>795</v>
      </c>
      <c r="E759" s="12">
        <v>4666.7</v>
      </c>
      <c r="F759" s="12">
        <v>19</v>
      </c>
      <c r="G759" s="12">
        <v>245.62</v>
      </c>
      <c r="H759" s="12">
        <f t="shared" si="12"/>
        <v>14.491579999999999</v>
      </c>
      <c r="I759">
        <v>0</v>
      </c>
      <c r="J759" s="46"/>
    </row>
    <row r="760" spans="1:10" ht="11.85" customHeight="1" outlineLevel="2">
      <c r="A760" s="28" t="s">
        <v>724</v>
      </c>
      <c r="B760" s="29" t="s">
        <v>725</v>
      </c>
      <c r="C760" s="29" t="s">
        <v>758</v>
      </c>
      <c r="D760" s="29" t="s">
        <v>795</v>
      </c>
      <c r="E760" s="12">
        <v>3984.69</v>
      </c>
      <c r="F760" s="12">
        <v>13</v>
      </c>
      <c r="G760" s="12">
        <v>306.51</v>
      </c>
      <c r="H760" s="12">
        <f t="shared" si="12"/>
        <v>18.08409</v>
      </c>
      <c r="I760">
        <v>0</v>
      </c>
      <c r="J760" s="46"/>
    </row>
    <row r="761" spans="1:10" ht="11.85" customHeight="1" outlineLevel="2">
      <c r="A761" s="28" t="s">
        <v>726</v>
      </c>
      <c r="B761" s="29" t="s">
        <v>727</v>
      </c>
      <c r="C761" s="29" t="s">
        <v>758</v>
      </c>
      <c r="D761" s="29" t="s">
        <v>795</v>
      </c>
      <c r="E761" s="12">
        <v>4070.61</v>
      </c>
      <c r="F761" s="12">
        <v>6</v>
      </c>
      <c r="G761" s="12">
        <v>678.44</v>
      </c>
      <c r="H761" s="12">
        <f t="shared" si="12"/>
        <v>40.027960000000007</v>
      </c>
      <c r="I761">
        <v>0</v>
      </c>
      <c r="J761" s="46"/>
    </row>
    <row r="762" spans="1:10" ht="11.85" customHeight="1" outlineLevel="2">
      <c r="A762" s="28" t="s">
        <v>728</v>
      </c>
      <c r="B762" s="29" t="s">
        <v>729</v>
      </c>
      <c r="C762" s="29" t="s">
        <v>758</v>
      </c>
      <c r="D762" s="29" t="s">
        <v>795</v>
      </c>
      <c r="E762" s="12">
        <v>226585.05</v>
      </c>
      <c r="F762" s="12">
        <v>9</v>
      </c>
      <c r="G762" s="12">
        <v>25176.12</v>
      </c>
      <c r="H762" s="12">
        <v>900</v>
      </c>
      <c r="I762">
        <v>900</v>
      </c>
      <c r="J762" s="46"/>
    </row>
    <row r="763" spans="1:10" ht="11.85" customHeight="1" outlineLevel="2">
      <c r="A763" s="28" t="s">
        <v>730</v>
      </c>
      <c r="B763" s="29" t="s">
        <v>731</v>
      </c>
      <c r="C763" s="29" t="s">
        <v>758</v>
      </c>
      <c r="D763" s="29" t="s">
        <v>795</v>
      </c>
      <c r="E763" s="12">
        <v>35846.370000000003</v>
      </c>
      <c r="F763" s="12">
        <v>6</v>
      </c>
      <c r="G763" s="12">
        <v>5974.4</v>
      </c>
      <c r="H763" s="12">
        <v>150</v>
      </c>
      <c r="I763">
        <v>150</v>
      </c>
      <c r="J763" s="46"/>
    </row>
    <row r="764" spans="1:10" ht="11.85" customHeight="1" outlineLevel="2">
      <c r="A764" s="28" t="s">
        <v>732</v>
      </c>
      <c r="B764" s="29" t="s">
        <v>733</v>
      </c>
      <c r="C764" s="29" t="s">
        <v>758</v>
      </c>
      <c r="D764" s="29" t="s">
        <v>795</v>
      </c>
      <c r="E764" s="12">
        <v>688.88</v>
      </c>
      <c r="F764" s="12">
        <v>1</v>
      </c>
      <c r="G764" s="12">
        <v>688.88</v>
      </c>
      <c r="H764" s="12">
        <f t="shared" si="12"/>
        <v>40.643920000000001</v>
      </c>
      <c r="I764">
        <v>0</v>
      </c>
      <c r="J764" s="46"/>
    </row>
    <row r="765" spans="1:10" ht="11.85" customHeight="1" outlineLevel="2">
      <c r="A765" s="28" t="s">
        <v>734</v>
      </c>
      <c r="B765" s="29" t="s">
        <v>735</v>
      </c>
      <c r="C765" s="29" t="s">
        <v>758</v>
      </c>
      <c r="D765" s="29" t="s">
        <v>795</v>
      </c>
      <c r="E765" s="12">
        <v>274690.31</v>
      </c>
      <c r="F765" s="12">
        <v>18</v>
      </c>
      <c r="G765" s="12">
        <v>15260.57</v>
      </c>
      <c r="H765" s="12">
        <v>700</v>
      </c>
      <c r="I765">
        <v>700</v>
      </c>
      <c r="J765" s="46"/>
    </row>
    <row r="766" spans="1:10" ht="11.85" customHeight="1" outlineLevel="2">
      <c r="A766" s="28" t="s">
        <v>736</v>
      </c>
      <c r="B766" s="29" t="s">
        <v>737</v>
      </c>
      <c r="C766" s="29" t="s">
        <v>758</v>
      </c>
      <c r="D766" s="29" t="s">
        <v>795</v>
      </c>
      <c r="E766" s="12">
        <v>1348.8</v>
      </c>
      <c r="F766" s="12">
        <v>1</v>
      </c>
      <c r="G766" s="12">
        <v>1348.8</v>
      </c>
      <c r="H766" s="12">
        <f t="shared" si="12"/>
        <v>79.5792</v>
      </c>
      <c r="I766">
        <v>0</v>
      </c>
      <c r="J766" s="46"/>
    </row>
    <row r="767" spans="1:10" ht="11.85" customHeight="1" outlineLevel="2">
      <c r="A767" s="28" t="s">
        <v>738</v>
      </c>
      <c r="B767" s="29" t="s">
        <v>739</v>
      </c>
      <c r="C767" s="29" t="s">
        <v>758</v>
      </c>
      <c r="D767" s="29" t="s">
        <v>795</v>
      </c>
      <c r="E767" s="12">
        <v>192.13</v>
      </c>
      <c r="F767" s="12">
        <v>2</v>
      </c>
      <c r="G767" s="12">
        <v>96.07</v>
      </c>
      <c r="H767" s="12">
        <v>10</v>
      </c>
      <c r="I767">
        <v>10</v>
      </c>
      <c r="J767" s="46"/>
    </row>
    <row r="768" spans="1:10" ht="11.85" customHeight="1" outlineLevel="2">
      <c r="A768" s="28" t="s">
        <v>702</v>
      </c>
      <c r="B768" s="29" t="s">
        <v>740</v>
      </c>
      <c r="C768" s="29" t="s">
        <v>758</v>
      </c>
      <c r="D768" s="29" t="s">
        <v>795</v>
      </c>
      <c r="E768" s="12">
        <v>11473.08</v>
      </c>
      <c r="F768" s="12">
        <v>6</v>
      </c>
      <c r="G768" s="12">
        <v>1912.18</v>
      </c>
      <c r="H768" s="12">
        <v>200</v>
      </c>
      <c r="I768">
        <v>200</v>
      </c>
      <c r="J768" s="46"/>
    </row>
    <row r="769" spans="1:10" ht="11.85" customHeight="1" outlineLevel="2">
      <c r="A769" s="28" t="s">
        <v>741</v>
      </c>
      <c r="B769" s="29" t="s">
        <v>742</v>
      </c>
      <c r="C769" s="29" t="s">
        <v>758</v>
      </c>
      <c r="D769" s="29" t="s">
        <v>795</v>
      </c>
      <c r="E769" s="12">
        <v>6673.72</v>
      </c>
      <c r="F769" s="12">
        <v>9</v>
      </c>
      <c r="G769" s="12">
        <v>741.52</v>
      </c>
      <c r="H769" s="12">
        <v>100</v>
      </c>
      <c r="I769">
        <v>100</v>
      </c>
      <c r="J769" s="46"/>
    </row>
    <row r="770" spans="1:10" ht="11.85" customHeight="1" outlineLevel="2">
      <c r="A770" s="28" t="s">
        <v>743</v>
      </c>
      <c r="B770" s="29" t="s">
        <v>744</v>
      </c>
      <c r="C770" s="29" t="s">
        <v>758</v>
      </c>
      <c r="D770" s="29" t="s">
        <v>795</v>
      </c>
      <c r="E770" s="12">
        <v>49612.43</v>
      </c>
      <c r="F770" s="12">
        <v>1</v>
      </c>
      <c r="G770" s="12">
        <v>49612.43</v>
      </c>
      <c r="H770" s="12">
        <v>1200</v>
      </c>
      <c r="I770">
        <v>1200</v>
      </c>
      <c r="J770" s="46"/>
    </row>
    <row r="771" spans="1:10" ht="11.85" customHeight="1" outlineLevel="2">
      <c r="A771" s="28" t="s">
        <v>745</v>
      </c>
      <c r="B771" s="29" t="s">
        <v>746</v>
      </c>
      <c r="C771" s="29" t="s">
        <v>758</v>
      </c>
      <c r="D771" s="29" t="s">
        <v>795</v>
      </c>
      <c r="E771" s="12">
        <v>2410.44</v>
      </c>
      <c r="F771" s="12">
        <v>16</v>
      </c>
      <c r="G771" s="12">
        <v>150.65</v>
      </c>
      <c r="H771" s="12">
        <f t="shared" si="12"/>
        <v>8.8883500000000009</v>
      </c>
      <c r="I771">
        <v>0</v>
      </c>
      <c r="J771" s="46"/>
    </row>
    <row r="772" spans="1:10" ht="11.85" customHeight="1" outlineLevel="2">
      <c r="A772" s="28" t="s">
        <v>747</v>
      </c>
      <c r="B772" s="29" t="s">
        <v>748</v>
      </c>
      <c r="C772" s="29" t="s">
        <v>758</v>
      </c>
      <c r="D772" s="29" t="s">
        <v>795</v>
      </c>
      <c r="E772" s="12">
        <v>3208.66</v>
      </c>
      <c r="F772" s="12">
        <v>1</v>
      </c>
      <c r="G772" s="12">
        <v>3208.66</v>
      </c>
      <c r="H772" s="12">
        <f t="shared" si="12"/>
        <v>189.31093999999999</v>
      </c>
      <c r="I772">
        <v>0</v>
      </c>
      <c r="J772" s="46"/>
    </row>
    <row r="773" spans="1:10" ht="11.85" customHeight="1" outlineLevel="2">
      <c r="A773" s="28" t="s">
        <v>749</v>
      </c>
      <c r="B773" s="29" t="s">
        <v>750</v>
      </c>
      <c r="C773" s="29" t="s">
        <v>758</v>
      </c>
      <c r="D773" s="29" t="s">
        <v>795</v>
      </c>
      <c r="E773" s="12">
        <v>1768.43</v>
      </c>
      <c r="F773" s="12">
        <v>2</v>
      </c>
      <c r="G773" s="12">
        <v>884.22</v>
      </c>
      <c r="H773" s="12">
        <f t="shared" si="12"/>
        <v>52.168980000000005</v>
      </c>
      <c r="I773">
        <v>0</v>
      </c>
      <c r="J773" s="46"/>
    </row>
    <row r="774" spans="1:10" ht="11.85" customHeight="1" outlineLevel="2">
      <c r="A774" s="28" t="s">
        <v>2307</v>
      </c>
      <c r="B774" s="29" t="s">
        <v>2308</v>
      </c>
      <c r="C774" s="29" t="s">
        <v>758</v>
      </c>
      <c r="D774" s="29" t="s">
        <v>795</v>
      </c>
      <c r="E774" s="12">
        <v>24749.06</v>
      </c>
      <c r="F774" s="12">
        <v>20</v>
      </c>
      <c r="G774" s="12">
        <v>1237.45</v>
      </c>
      <c r="H774" s="12">
        <v>50</v>
      </c>
      <c r="I774">
        <v>50</v>
      </c>
      <c r="J774" s="46"/>
    </row>
    <row r="775" spans="1:10" ht="11.85" customHeight="1" outlineLevel="2">
      <c r="A775" s="28" t="s">
        <v>730</v>
      </c>
      <c r="B775" s="29" t="s">
        <v>2309</v>
      </c>
      <c r="C775" s="29" t="s">
        <v>758</v>
      </c>
      <c r="D775" s="29" t="s">
        <v>795</v>
      </c>
      <c r="E775" s="12">
        <v>1239.6600000000001</v>
      </c>
      <c r="F775" s="12">
        <v>11</v>
      </c>
      <c r="G775" s="12">
        <v>112.7</v>
      </c>
      <c r="H775" s="12">
        <v>10</v>
      </c>
      <c r="I775">
        <v>10</v>
      </c>
      <c r="J775" s="46"/>
    </row>
    <row r="776" spans="1:10" ht="11.85" customHeight="1" outlineLevel="2">
      <c r="A776" s="28" t="s">
        <v>2310</v>
      </c>
      <c r="B776" s="29" t="s">
        <v>2311</v>
      </c>
      <c r="C776" s="29" t="s">
        <v>758</v>
      </c>
      <c r="D776" s="29" t="s">
        <v>795</v>
      </c>
      <c r="E776" s="12">
        <v>2561.23</v>
      </c>
      <c r="F776" s="12">
        <v>3</v>
      </c>
      <c r="G776" s="12">
        <v>853.74</v>
      </c>
      <c r="H776" s="12">
        <f t="shared" si="12"/>
        <v>50.370660000000001</v>
      </c>
      <c r="I776">
        <v>0</v>
      </c>
      <c r="J776" s="46"/>
    </row>
    <row r="777" spans="1:10" ht="11.85" customHeight="1" outlineLevel="2">
      <c r="A777" s="28" t="s">
        <v>2312</v>
      </c>
      <c r="B777" s="29" t="s">
        <v>2313</v>
      </c>
      <c r="C777" s="29" t="s">
        <v>758</v>
      </c>
      <c r="D777" s="29" t="s">
        <v>795</v>
      </c>
      <c r="E777" s="12">
        <v>1616.64</v>
      </c>
      <c r="F777" s="12">
        <v>1</v>
      </c>
      <c r="G777" s="12">
        <v>1616.64</v>
      </c>
      <c r="H777" s="12">
        <f t="shared" si="12"/>
        <v>95.38176</v>
      </c>
      <c r="I777">
        <v>0</v>
      </c>
      <c r="J777" s="46"/>
    </row>
    <row r="778" spans="1:10" ht="11.85" customHeight="1" outlineLevel="2">
      <c r="A778" s="28" t="s">
        <v>2314</v>
      </c>
      <c r="B778" s="29" t="s">
        <v>2315</v>
      </c>
      <c r="C778" s="29" t="s">
        <v>758</v>
      </c>
      <c r="D778" s="29" t="s">
        <v>795</v>
      </c>
      <c r="E778" s="12">
        <v>49385.17</v>
      </c>
      <c r="F778" s="12">
        <v>31</v>
      </c>
      <c r="G778" s="12">
        <v>1593.07</v>
      </c>
      <c r="H778" s="12">
        <f t="shared" si="12"/>
        <v>93.991129999999998</v>
      </c>
      <c r="I778">
        <v>0</v>
      </c>
      <c r="J778" s="46"/>
    </row>
    <row r="779" spans="1:10" ht="11.85" customHeight="1" outlineLevel="2">
      <c r="A779" s="28" t="s">
        <v>2316</v>
      </c>
      <c r="B779" s="29" t="s">
        <v>2317</v>
      </c>
      <c r="C779" s="29" t="s">
        <v>758</v>
      </c>
      <c r="D779" s="29" t="s">
        <v>795</v>
      </c>
      <c r="E779" s="12">
        <v>160350.9</v>
      </c>
      <c r="F779" s="12">
        <v>8</v>
      </c>
      <c r="G779" s="12">
        <v>20043.86</v>
      </c>
      <c r="H779" s="12">
        <v>600</v>
      </c>
      <c r="I779">
        <v>600</v>
      </c>
      <c r="J779" s="46"/>
    </row>
    <row r="780" spans="1:10" ht="11.85" customHeight="1" outlineLevel="2">
      <c r="A780" s="28" t="s">
        <v>2318</v>
      </c>
      <c r="B780" s="29" t="s">
        <v>2319</v>
      </c>
      <c r="C780" s="29" t="s">
        <v>758</v>
      </c>
      <c r="D780" s="29" t="s">
        <v>795</v>
      </c>
      <c r="E780" s="12">
        <v>4700.6499999999996</v>
      </c>
      <c r="F780" s="12">
        <v>2</v>
      </c>
      <c r="G780" s="12">
        <v>2350.33</v>
      </c>
      <c r="H780" s="12">
        <f t="shared" si="12"/>
        <v>138.66946999999999</v>
      </c>
      <c r="I780">
        <v>0</v>
      </c>
      <c r="J780" s="46"/>
    </row>
    <row r="781" spans="1:10" ht="11.85" customHeight="1" outlineLevel="2">
      <c r="A781" s="28" t="s">
        <v>2320</v>
      </c>
      <c r="B781" s="29" t="s">
        <v>2321</v>
      </c>
      <c r="C781" s="29" t="s">
        <v>758</v>
      </c>
      <c r="D781" s="29" t="s">
        <v>795</v>
      </c>
      <c r="E781" s="12">
        <v>41727.65</v>
      </c>
      <c r="F781" s="12">
        <v>2</v>
      </c>
      <c r="G781" s="12">
        <v>20863.830000000002</v>
      </c>
      <c r="H781" s="12">
        <f t="shared" ref="H781:H844" si="13">G781*1.18*0.05</f>
        <v>1230.9659700000002</v>
      </c>
      <c r="I781">
        <v>0</v>
      </c>
      <c r="J781" s="46"/>
    </row>
    <row r="782" spans="1:10" ht="11.85" customHeight="1" outlineLevel="2">
      <c r="A782" s="28" t="s">
        <v>2322</v>
      </c>
      <c r="B782" s="29" t="s">
        <v>2323</v>
      </c>
      <c r="C782" s="29" t="s">
        <v>758</v>
      </c>
      <c r="D782" s="29" t="s">
        <v>795</v>
      </c>
      <c r="E782" s="12">
        <v>5823.66</v>
      </c>
      <c r="F782" s="12">
        <v>3</v>
      </c>
      <c r="G782" s="12">
        <v>1941.22</v>
      </c>
      <c r="H782" s="12">
        <f t="shared" si="13"/>
        <v>114.53198</v>
      </c>
      <c r="I782">
        <v>115</v>
      </c>
      <c r="J782" s="46"/>
    </row>
    <row r="783" spans="1:10" ht="11.85" customHeight="1" outlineLevel="2">
      <c r="A783" s="28" t="s">
        <v>2324</v>
      </c>
      <c r="B783" s="29" t="s">
        <v>2325</v>
      </c>
      <c r="C783" s="29" t="s">
        <v>758</v>
      </c>
      <c r="D783" s="29" t="s">
        <v>795</v>
      </c>
      <c r="E783" s="12">
        <v>292494.51</v>
      </c>
      <c r="F783" s="12">
        <v>10</v>
      </c>
      <c r="G783" s="12">
        <v>29249.45</v>
      </c>
      <c r="H783" s="12">
        <v>700</v>
      </c>
      <c r="I783">
        <v>700</v>
      </c>
      <c r="J783" s="46"/>
    </row>
    <row r="784" spans="1:10" ht="11.85" customHeight="1" outlineLevel="2">
      <c r="A784" s="28" t="s">
        <v>2326</v>
      </c>
      <c r="B784" s="29" t="s">
        <v>2327</v>
      </c>
      <c r="C784" s="29" t="s">
        <v>758</v>
      </c>
      <c r="D784" s="29" t="s">
        <v>795</v>
      </c>
      <c r="E784" s="12">
        <v>3277.42</v>
      </c>
      <c r="F784" s="12">
        <v>5</v>
      </c>
      <c r="G784" s="12">
        <v>655.48</v>
      </c>
      <c r="H784" s="12">
        <f t="shared" si="13"/>
        <v>38.673320000000004</v>
      </c>
      <c r="I784">
        <v>0</v>
      </c>
      <c r="J784" s="46"/>
    </row>
    <row r="785" spans="1:10" ht="11.85" customHeight="1" outlineLevel="2">
      <c r="A785" s="28" t="s">
        <v>2328</v>
      </c>
      <c r="B785" s="29" t="s">
        <v>2329</v>
      </c>
      <c r="C785" s="29" t="s">
        <v>758</v>
      </c>
      <c r="D785" s="29" t="s">
        <v>795</v>
      </c>
      <c r="E785" s="12">
        <v>1472.92</v>
      </c>
      <c r="F785" s="12">
        <v>5</v>
      </c>
      <c r="G785" s="12">
        <v>294.58</v>
      </c>
      <c r="H785" s="12">
        <f t="shared" si="13"/>
        <v>17.380219999999998</v>
      </c>
      <c r="I785">
        <v>0</v>
      </c>
      <c r="J785" s="46"/>
    </row>
    <row r="786" spans="1:10" ht="11.85" customHeight="1" outlineLevel="2">
      <c r="A786" s="28" t="s">
        <v>2330</v>
      </c>
      <c r="B786" s="29" t="s">
        <v>2331</v>
      </c>
      <c r="C786" s="29" t="s">
        <v>758</v>
      </c>
      <c r="D786" s="29" t="s">
        <v>795</v>
      </c>
      <c r="E786" s="12">
        <v>1173.4100000000001</v>
      </c>
      <c r="F786" s="12">
        <v>3</v>
      </c>
      <c r="G786" s="12">
        <v>391.14</v>
      </c>
      <c r="H786" s="12">
        <f t="shared" si="13"/>
        <v>23.077259999999999</v>
      </c>
      <c r="I786">
        <v>0</v>
      </c>
      <c r="J786" s="46"/>
    </row>
    <row r="787" spans="1:10" ht="11.85" customHeight="1" outlineLevel="2">
      <c r="A787" s="28" t="s">
        <v>2332</v>
      </c>
      <c r="B787" s="29" t="s">
        <v>2333</v>
      </c>
      <c r="C787" s="29" t="s">
        <v>758</v>
      </c>
      <c r="D787" s="29" t="s">
        <v>795</v>
      </c>
      <c r="E787" s="12">
        <v>3262.95</v>
      </c>
      <c r="F787" s="12">
        <v>2</v>
      </c>
      <c r="G787" s="12">
        <v>1631.48</v>
      </c>
      <c r="H787" s="12">
        <f t="shared" si="13"/>
        <v>96.257319999999993</v>
      </c>
      <c r="I787">
        <v>0</v>
      </c>
      <c r="J787" s="46"/>
    </row>
    <row r="788" spans="1:10" ht="11.85" customHeight="1" outlineLevel="2">
      <c r="A788" s="28" t="s">
        <v>2334</v>
      </c>
      <c r="B788" s="29" t="s">
        <v>2335</v>
      </c>
      <c r="C788" s="29" t="s">
        <v>758</v>
      </c>
      <c r="D788" s="29" t="s">
        <v>795</v>
      </c>
      <c r="E788" s="12">
        <v>3358.85</v>
      </c>
      <c r="F788" s="12">
        <v>13</v>
      </c>
      <c r="G788" s="12">
        <v>258.37</v>
      </c>
      <c r="H788" s="12">
        <f t="shared" si="13"/>
        <v>15.243830000000001</v>
      </c>
      <c r="I788">
        <v>0</v>
      </c>
      <c r="J788" s="46"/>
    </row>
    <row r="789" spans="1:10" ht="11.85" customHeight="1" outlineLevel="2">
      <c r="A789" s="28" t="s">
        <v>2336</v>
      </c>
      <c r="B789" s="29" t="s">
        <v>2337</v>
      </c>
      <c r="C789" s="29" t="s">
        <v>758</v>
      </c>
      <c r="D789" s="29" t="s">
        <v>795</v>
      </c>
      <c r="E789" s="12">
        <v>4407.0600000000004</v>
      </c>
      <c r="F789" s="12">
        <v>2</v>
      </c>
      <c r="G789" s="12">
        <v>2203.5300000000002</v>
      </c>
      <c r="H789" s="12">
        <f t="shared" si="13"/>
        <v>130.00827000000001</v>
      </c>
      <c r="I789">
        <v>0</v>
      </c>
      <c r="J789" s="46"/>
    </row>
    <row r="790" spans="1:10" ht="11.85" customHeight="1" outlineLevel="2">
      <c r="A790" s="28" t="s">
        <v>2338</v>
      </c>
      <c r="B790" s="29" t="s">
        <v>2339</v>
      </c>
      <c r="C790" s="29" t="s">
        <v>758</v>
      </c>
      <c r="D790" s="29" t="s">
        <v>795</v>
      </c>
      <c r="E790" s="12">
        <v>10240.9</v>
      </c>
      <c r="F790" s="12">
        <v>1</v>
      </c>
      <c r="G790" s="12">
        <v>10240.9</v>
      </c>
      <c r="H790" s="12">
        <f t="shared" si="13"/>
        <v>604.21309999999994</v>
      </c>
      <c r="I790">
        <v>0</v>
      </c>
      <c r="J790" s="46"/>
    </row>
    <row r="791" spans="1:10" ht="11.85" customHeight="1" outlineLevel="2">
      <c r="A791" s="28" t="s">
        <v>2340</v>
      </c>
      <c r="B791" s="29" t="s">
        <v>2341</v>
      </c>
      <c r="C791" s="29" t="s">
        <v>758</v>
      </c>
      <c r="D791" s="29" t="s">
        <v>795</v>
      </c>
      <c r="E791" s="12">
        <v>2551.31</v>
      </c>
      <c r="F791" s="12">
        <v>9</v>
      </c>
      <c r="G791" s="12">
        <v>283.48</v>
      </c>
      <c r="H791" s="12">
        <f t="shared" si="13"/>
        <v>16.72532</v>
      </c>
      <c r="I791">
        <v>0</v>
      </c>
      <c r="J791" s="46"/>
    </row>
    <row r="792" spans="1:10" ht="11.85" customHeight="1" outlineLevel="2">
      <c r="A792" s="28" t="s">
        <v>2342</v>
      </c>
      <c r="B792" s="29" t="s">
        <v>2343</v>
      </c>
      <c r="C792" s="29" t="s">
        <v>758</v>
      </c>
      <c r="D792" s="29" t="s">
        <v>795</v>
      </c>
      <c r="E792" s="12">
        <v>159139.69</v>
      </c>
      <c r="F792" s="12">
        <v>19</v>
      </c>
      <c r="G792" s="12">
        <v>8375.77</v>
      </c>
      <c r="H792" s="12">
        <v>1400</v>
      </c>
      <c r="I792">
        <v>1400</v>
      </c>
      <c r="J792" s="46"/>
    </row>
    <row r="793" spans="1:10" ht="11.85" customHeight="1" outlineLevel="2">
      <c r="A793" s="28" t="s">
        <v>2344</v>
      </c>
      <c r="B793" s="29" t="s">
        <v>2345</v>
      </c>
      <c r="C793" s="29" t="s">
        <v>758</v>
      </c>
      <c r="D793" s="29" t="s">
        <v>795</v>
      </c>
      <c r="E793" s="12">
        <v>2298.98</v>
      </c>
      <c r="F793" s="12">
        <v>1</v>
      </c>
      <c r="G793" s="12">
        <v>2298.98</v>
      </c>
      <c r="H793" s="12">
        <f t="shared" si="13"/>
        <v>135.63981999999999</v>
      </c>
      <c r="I793">
        <v>0</v>
      </c>
      <c r="J793" s="46"/>
    </row>
    <row r="794" spans="1:10" ht="11.85" customHeight="1" outlineLevel="2">
      <c r="A794" s="28" t="s">
        <v>2346</v>
      </c>
      <c r="B794" s="29" t="s">
        <v>2347</v>
      </c>
      <c r="C794" s="29" t="s">
        <v>758</v>
      </c>
      <c r="D794" s="29" t="s">
        <v>795</v>
      </c>
      <c r="E794" s="12">
        <v>6075.59</v>
      </c>
      <c r="F794" s="12">
        <v>3</v>
      </c>
      <c r="G794" s="12">
        <v>2025.2</v>
      </c>
      <c r="H794" s="12">
        <f t="shared" si="13"/>
        <v>119.4868</v>
      </c>
      <c r="I794">
        <v>0</v>
      </c>
      <c r="J794" s="46"/>
    </row>
    <row r="795" spans="1:10" ht="11.85" customHeight="1" outlineLevel="2">
      <c r="A795" s="28" t="s">
        <v>2348</v>
      </c>
      <c r="B795" s="29" t="s">
        <v>2349</v>
      </c>
      <c r="C795" s="29" t="s">
        <v>758</v>
      </c>
      <c r="D795" s="29" t="s">
        <v>795</v>
      </c>
      <c r="E795" s="12">
        <v>12727.65</v>
      </c>
      <c r="F795" s="12">
        <v>1</v>
      </c>
      <c r="G795" s="12">
        <v>12727.65</v>
      </c>
      <c r="H795" s="12">
        <f t="shared" si="13"/>
        <v>750.93134999999995</v>
      </c>
      <c r="I795">
        <v>0</v>
      </c>
      <c r="J795" s="46"/>
    </row>
    <row r="796" spans="1:10" ht="11.85" customHeight="1" outlineLevel="2">
      <c r="A796" s="28" t="s">
        <v>2350</v>
      </c>
      <c r="B796" s="29" t="s">
        <v>2351</v>
      </c>
      <c r="C796" s="29" t="s">
        <v>758</v>
      </c>
      <c r="D796" s="29" t="s">
        <v>795</v>
      </c>
      <c r="E796" s="12">
        <v>4534.33</v>
      </c>
      <c r="F796" s="12">
        <v>1</v>
      </c>
      <c r="G796" s="12">
        <v>4534.33</v>
      </c>
      <c r="H796" s="12">
        <f t="shared" si="13"/>
        <v>267.52546999999998</v>
      </c>
      <c r="I796">
        <v>0</v>
      </c>
      <c r="J796" s="46"/>
    </row>
    <row r="797" spans="1:10" ht="11.85" customHeight="1" outlineLevel="2">
      <c r="A797" s="28" t="s">
        <v>2352</v>
      </c>
      <c r="B797" s="29" t="s">
        <v>2353</v>
      </c>
      <c r="C797" s="29" t="s">
        <v>758</v>
      </c>
      <c r="D797" s="29" t="s">
        <v>795</v>
      </c>
      <c r="E797" s="12">
        <v>21938.45</v>
      </c>
      <c r="F797" s="12">
        <v>16</v>
      </c>
      <c r="G797" s="12">
        <v>1371.15</v>
      </c>
      <c r="H797" s="12">
        <f t="shared" si="13"/>
        <v>80.897850000000005</v>
      </c>
      <c r="I797">
        <v>0</v>
      </c>
      <c r="J797" s="46"/>
    </row>
    <row r="798" spans="1:10" ht="11.85" customHeight="1" outlineLevel="2">
      <c r="A798" s="28" t="s">
        <v>2354</v>
      </c>
      <c r="B798" s="29" t="s">
        <v>2355</v>
      </c>
      <c r="C798" s="29" t="s">
        <v>758</v>
      </c>
      <c r="D798" s="29" t="s">
        <v>795</v>
      </c>
      <c r="E798" s="12">
        <v>5446.56</v>
      </c>
      <c r="F798" s="12">
        <v>1</v>
      </c>
      <c r="G798" s="12">
        <v>5446.56</v>
      </c>
      <c r="H798" s="12">
        <f t="shared" si="13"/>
        <v>321.34704000000005</v>
      </c>
      <c r="I798">
        <v>0</v>
      </c>
      <c r="J798" s="46"/>
    </row>
    <row r="799" spans="1:10" ht="11.85" customHeight="1" outlineLevel="2">
      <c r="A799" s="28" t="s">
        <v>2356</v>
      </c>
      <c r="B799" s="29" t="s">
        <v>2357</v>
      </c>
      <c r="C799" s="29" t="s">
        <v>758</v>
      </c>
      <c r="D799" s="29" t="s">
        <v>795</v>
      </c>
      <c r="E799" s="12">
        <v>1884.31</v>
      </c>
      <c r="F799" s="12">
        <v>1</v>
      </c>
      <c r="G799" s="12">
        <v>1884.31</v>
      </c>
      <c r="H799" s="12">
        <f t="shared" si="13"/>
        <v>111.17429</v>
      </c>
      <c r="I799">
        <v>0</v>
      </c>
      <c r="J799" s="46"/>
    </row>
    <row r="800" spans="1:10" ht="11.85" customHeight="1" outlineLevel="2">
      <c r="A800" s="28" t="s">
        <v>2358</v>
      </c>
      <c r="B800" s="29" t="s">
        <v>2359</v>
      </c>
      <c r="C800" s="29" t="s">
        <v>758</v>
      </c>
      <c r="D800" s="29" t="s">
        <v>795</v>
      </c>
      <c r="E800" s="12">
        <v>13492.32</v>
      </c>
      <c r="F800" s="12">
        <v>1</v>
      </c>
      <c r="G800" s="12">
        <v>13492.32</v>
      </c>
      <c r="H800" s="12">
        <f t="shared" si="13"/>
        <v>796.04687999999999</v>
      </c>
      <c r="I800">
        <v>0</v>
      </c>
      <c r="J800" s="46"/>
    </row>
    <row r="801" spans="1:10" ht="11.85" customHeight="1" outlineLevel="2">
      <c r="A801" s="28" t="s">
        <v>2360</v>
      </c>
      <c r="B801" s="29" t="s">
        <v>2361</v>
      </c>
      <c r="C801" s="29" t="s">
        <v>758</v>
      </c>
      <c r="D801" s="29" t="s">
        <v>795</v>
      </c>
      <c r="E801" s="12">
        <v>3768.62</v>
      </c>
      <c r="F801" s="12">
        <v>2</v>
      </c>
      <c r="G801" s="12">
        <v>1884.31</v>
      </c>
      <c r="H801" s="12">
        <f t="shared" si="13"/>
        <v>111.17429</v>
      </c>
      <c r="I801">
        <v>0</v>
      </c>
      <c r="J801" s="46"/>
    </row>
    <row r="802" spans="1:10" ht="11.85" customHeight="1" outlineLevel="2">
      <c r="A802" s="28" t="s">
        <v>2362</v>
      </c>
      <c r="B802" s="29" t="s">
        <v>2363</v>
      </c>
      <c r="C802" s="29" t="s">
        <v>758</v>
      </c>
      <c r="D802" s="29" t="s">
        <v>795</v>
      </c>
      <c r="E802" s="12">
        <v>942.16</v>
      </c>
      <c r="F802" s="12">
        <v>1</v>
      </c>
      <c r="G802" s="12">
        <v>942.16</v>
      </c>
      <c r="H802" s="12">
        <f t="shared" si="13"/>
        <v>55.587439999999994</v>
      </c>
      <c r="I802">
        <v>0</v>
      </c>
      <c r="J802" s="46"/>
    </row>
    <row r="803" spans="1:10" ht="11.85" customHeight="1" outlineLevel="2">
      <c r="A803" s="28" t="s">
        <v>2364</v>
      </c>
      <c r="B803" s="29" t="s">
        <v>2365</v>
      </c>
      <c r="C803" s="29" t="s">
        <v>758</v>
      </c>
      <c r="D803" s="29" t="s">
        <v>795</v>
      </c>
      <c r="E803" s="12">
        <v>3873.4</v>
      </c>
      <c r="F803" s="12">
        <v>2</v>
      </c>
      <c r="G803" s="12">
        <v>1936.7</v>
      </c>
      <c r="H803" s="12">
        <f t="shared" si="13"/>
        <v>114.26530000000001</v>
      </c>
      <c r="I803">
        <v>0</v>
      </c>
      <c r="J803" s="46"/>
    </row>
    <row r="804" spans="1:10" ht="11.85" customHeight="1" outlineLevel="2">
      <c r="A804" s="28" t="s">
        <v>2366</v>
      </c>
      <c r="B804" s="29" t="s">
        <v>2367</v>
      </c>
      <c r="C804" s="29" t="s">
        <v>758</v>
      </c>
      <c r="D804" s="29" t="s">
        <v>795</v>
      </c>
      <c r="E804" s="12">
        <v>174424.73</v>
      </c>
      <c r="F804" s="12">
        <v>10</v>
      </c>
      <c r="G804" s="12">
        <v>17442.47</v>
      </c>
      <c r="H804" s="12">
        <v>400</v>
      </c>
      <c r="I804">
        <v>400</v>
      </c>
      <c r="J804" s="46"/>
    </row>
    <row r="805" spans="1:10" ht="11.85" customHeight="1" outlineLevel="2">
      <c r="A805" s="28" t="s">
        <v>2368</v>
      </c>
      <c r="B805" s="29" t="s">
        <v>2369</v>
      </c>
      <c r="C805" s="29" t="s">
        <v>758</v>
      </c>
      <c r="D805" s="29" t="s">
        <v>795</v>
      </c>
      <c r="E805" s="12">
        <v>604.01</v>
      </c>
      <c r="F805" s="12">
        <v>1.3</v>
      </c>
      <c r="G805" s="12">
        <v>464.62</v>
      </c>
      <c r="H805" s="12">
        <f t="shared" si="13"/>
        <v>27.412579999999998</v>
      </c>
      <c r="I805">
        <v>0</v>
      </c>
      <c r="J805" s="46"/>
    </row>
    <row r="806" spans="1:10" ht="11.85" customHeight="1" outlineLevel="2">
      <c r="A806" s="28" t="s">
        <v>2370</v>
      </c>
      <c r="B806" s="29" t="s">
        <v>2371</v>
      </c>
      <c r="C806" s="29" t="s">
        <v>758</v>
      </c>
      <c r="D806" s="29" t="s">
        <v>795</v>
      </c>
      <c r="E806" s="12">
        <v>14183.4</v>
      </c>
      <c r="F806" s="12">
        <v>1</v>
      </c>
      <c r="G806" s="12">
        <v>14183.4</v>
      </c>
      <c r="H806" s="12">
        <f t="shared" si="13"/>
        <v>836.82060000000001</v>
      </c>
      <c r="I806">
        <v>0</v>
      </c>
      <c r="J806" s="46"/>
    </row>
    <row r="807" spans="1:10" ht="11.85" customHeight="1" outlineLevel="2">
      <c r="A807" s="28" t="s">
        <v>2372</v>
      </c>
      <c r="B807" s="29" t="s">
        <v>2373</v>
      </c>
      <c r="C807" s="29" t="s">
        <v>758</v>
      </c>
      <c r="D807" s="29" t="s">
        <v>795</v>
      </c>
      <c r="E807" s="12">
        <v>8371.56</v>
      </c>
      <c r="F807" s="12">
        <v>1</v>
      </c>
      <c r="G807" s="12">
        <v>8371.56</v>
      </c>
      <c r="H807" s="12">
        <f t="shared" si="13"/>
        <v>493.92203999999992</v>
      </c>
      <c r="I807">
        <v>0</v>
      </c>
      <c r="J807" s="46"/>
    </row>
    <row r="808" spans="1:10" ht="11.85" customHeight="1" outlineLevel="2">
      <c r="A808" s="28" t="s">
        <v>2374</v>
      </c>
      <c r="B808" s="29" t="s">
        <v>2375</v>
      </c>
      <c r="C808" s="29" t="s">
        <v>758</v>
      </c>
      <c r="D808" s="29" t="s">
        <v>795</v>
      </c>
      <c r="E808" s="12">
        <v>7493.34</v>
      </c>
      <c r="F808" s="12">
        <v>1</v>
      </c>
      <c r="G808" s="12">
        <v>7493.34</v>
      </c>
      <c r="H808" s="12">
        <f t="shared" si="13"/>
        <v>442.10706000000005</v>
      </c>
      <c r="I808">
        <v>0</v>
      </c>
      <c r="J808" s="46"/>
    </row>
    <row r="809" spans="1:10" ht="11.85" customHeight="1" outlineLevel="2">
      <c r="A809" s="28" t="s">
        <v>2376</v>
      </c>
      <c r="B809" s="29" t="s">
        <v>2377</v>
      </c>
      <c r="C809" s="29" t="s">
        <v>758</v>
      </c>
      <c r="D809" s="29" t="s">
        <v>795</v>
      </c>
      <c r="E809" s="12">
        <v>9613.4599999999991</v>
      </c>
      <c r="F809" s="12">
        <v>1</v>
      </c>
      <c r="G809" s="12">
        <v>9613.4599999999991</v>
      </c>
      <c r="H809" s="12">
        <f t="shared" si="13"/>
        <v>567.19413999999995</v>
      </c>
      <c r="I809">
        <v>4700</v>
      </c>
      <c r="J809" s="46"/>
    </row>
    <row r="810" spans="1:10" ht="11.85" customHeight="1" outlineLevel="2">
      <c r="A810" s="28" t="s">
        <v>2378</v>
      </c>
      <c r="B810" s="29" t="s">
        <v>2379</v>
      </c>
      <c r="C810" s="29" t="s">
        <v>758</v>
      </c>
      <c r="D810" s="29" t="s">
        <v>795</v>
      </c>
      <c r="E810" s="12">
        <v>22310.18</v>
      </c>
      <c r="F810" s="12">
        <v>2</v>
      </c>
      <c r="G810" s="12">
        <v>11155.09</v>
      </c>
      <c r="H810" s="12">
        <f t="shared" si="13"/>
        <v>658.15030999999999</v>
      </c>
      <c r="I810">
        <v>0</v>
      </c>
      <c r="J810" s="46"/>
    </row>
    <row r="811" spans="1:10" ht="11.85" customHeight="1" outlineLevel="2">
      <c r="A811" s="28" t="s">
        <v>2380</v>
      </c>
      <c r="B811" s="29" t="s">
        <v>2381</v>
      </c>
      <c r="C811" s="29" t="s">
        <v>758</v>
      </c>
      <c r="D811" s="29" t="s">
        <v>795</v>
      </c>
      <c r="E811" s="12">
        <v>12488.91</v>
      </c>
      <c r="F811" s="12">
        <v>1</v>
      </c>
      <c r="G811" s="12">
        <v>12488.91</v>
      </c>
      <c r="H811" s="12">
        <f t="shared" si="13"/>
        <v>736.84568999999999</v>
      </c>
      <c r="I811">
        <v>0</v>
      </c>
      <c r="J811" s="46"/>
    </row>
    <row r="812" spans="1:10" ht="11.85" customHeight="1" outlineLevel="2">
      <c r="A812" s="28" t="s">
        <v>2382</v>
      </c>
      <c r="B812" s="29" t="s">
        <v>2383</v>
      </c>
      <c r="C812" s="29" t="s">
        <v>758</v>
      </c>
      <c r="D812" s="29" t="s">
        <v>795</v>
      </c>
      <c r="E812" s="12">
        <v>3936.98</v>
      </c>
      <c r="F812" s="12">
        <v>40</v>
      </c>
      <c r="G812" s="12">
        <v>98.42</v>
      </c>
      <c r="H812" s="12">
        <f t="shared" si="13"/>
        <v>5.8067799999999998</v>
      </c>
      <c r="I812">
        <v>0</v>
      </c>
      <c r="J812" s="46"/>
    </row>
    <row r="813" spans="1:10" ht="11.85" customHeight="1" outlineLevel="2">
      <c r="A813" s="28" t="s">
        <v>2384</v>
      </c>
      <c r="B813" s="29" t="s">
        <v>2385</v>
      </c>
      <c r="C813" s="29" t="s">
        <v>758</v>
      </c>
      <c r="D813" s="29" t="s">
        <v>795</v>
      </c>
      <c r="E813" s="12">
        <v>1786.98</v>
      </c>
      <c r="F813" s="12">
        <v>1</v>
      </c>
      <c r="G813" s="12">
        <v>1786.98</v>
      </c>
      <c r="H813" s="12">
        <f t="shared" si="13"/>
        <v>105.43182</v>
      </c>
      <c r="I813">
        <v>860</v>
      </c>
      <c r="J813" s="46"/>
    </row>
    <row r="814" spans="1:10" ht="11.85" customHeight="1" outlineLevel="2">
      <c r="A814" s="28" t="s">
        <v>2386</v>
      </c>
      <c r="B814" s="29" t="s">
        <v>2387</v>
      </c>
      <c r="C814" s="29" t="s">
        <v>758</v>
      </c>
      <c r="D814" s="29" t="s">
        <v>795</v>
      </c>
      <c r="E814" s="12">
        <v>5045.5200000000004</v>
      </c>
      <c r="F814" s="12">
        <v>1</v>
      </c>
      <c r="G814" s="12">
        <v>5045.5200000000004</v>
      </c>
      <c r="H814" s="12">
        <f t="shared" si="13"/>
        <v>297.68567999999999</v>
      </c>
      <c r="I814">
        <v>0</v>
      </c>
      <c r="J814" s="46"/>
    </row>
    <row r="815" spans="1:10" ht="11.85" customHeight="1" outlineLevel="2">
      <c r="A815" s="28" t="s">
        <v>2388</v>
      </c>
      <c r="B815" s="29" t="s">
        <v>2389</v>
      </c>
      <c r="C815" s="29" t="s">
        <v>758</v>
      </c>
      <c r="D815" s="29" t="s">
        <v>795</v>
      </c>
      <c r="E815" s="12">
        <v>514.08000000000004</v>
      </c>
      <c r="F815" s="12">
        <v>4</v>
      </c>
      <c r="G815" s="12">
        <v>128.52000000000001</v>
      </c>
      <c r="H815" s="12">
        <f t="shared" si="13"/>
        <v>7.5826800000000008</v>
      </c>
      <c r="I815">
        <v>65</v>
      </c>
      <c r="J815" s="46"/>
    </row>
    <row r="816" spans="1:10" ht="11.85" customHeight="1" outlineLevel="2">
      <c r="A816" s="28" t="s">
        <v>2390</v>
      </c>
      <c r="B816" s="29" t="s">
        <v>2391</v>
      </c>
      <c r="C816" s="29" t="s">
        <v>758</v>
      </c>
      <c r="D816" s="29" t="s">
        <v>795</v>
      </c>
      <c r="E816" s="12">
        <v>15464.14</v>
      </c>
      <c r="F816" s="12">
        <v>19</v>
      </c>
      <c r="G816" s="12">
        <v>813.9</v>
      </c>
      <c r="H816" s="12">
        <f t="shared" si="13"/>
        <v>48.020099999999999</v>
      </c>
      <c r="I816">
        <v>0</v>
      </c>
      <c r="J816" s="46"/>
    </row>
    <row r="817" spans="1:10" ht="11.85" customHeight="1" outlineLevel="2">
      <c r="A817" s="28" t="s">
        <v>2392</v>
      </c>
      <c r="B817" s="29" t="s">
        <v>2393</v>
      </c>
      <c r="C817" s="29" t="s">
        <v>758</v>
      </c>
      <c r="D817" s="29" t="s">
        <v>795</v>
      </c>
      <c r="E817" s="12">
        <v>38016.43</v>
      </c>
      <c r="F817" s="12">
        <v>23</v>
      </c>
      <c r="G817" s="12">
        <v>1652.89</v>
      </c>
      <c r="H817" s="12">
        <f t="shared" si="13"/>
        <v>97.520510000000002</v>
      </c>
      <c r="I817">
        <v>0</v>
      </c>
      <c r="J817" s="46"/>
    </row>
    <row r="818" spans="1:10" ht="11.85" customHeight="1" outlineLevel="2">
      <c r="A818" s="28" t="s">
        <v>2394</v>
      </c>
      <c r="B818" s="29" t="s">
        <v>2395</v>
      </c>
      <c r="C818" s="29" t="s">
        <v>758</v>
      </c>
      <c r="D818" s="29" t="s">
        <v>795</v>
      </c>
      <c r="E818" s="12">
        <v>1833.15</v>
      </c>
      <c r="F818" s="12">
        <v>2</v>
      </c>
      <c r="G818" s="12">
        <v>916.58</v>
      </c>
      <c r="H818" s="12">
        <f t="shared" si="13"/>
        <v>54.078220000000002</v>
      </c>
      <c r="I818">
        <v>0</v>
      </c>
      <c r="J818" s="46"/>
    </row>
    <row r="819" spans="1:10" ht="11.85" customHeight="1" outlineLevel="2">
      <c r="A819" s="28" t="s">
        <v>2396</v>
      </c>
      <c r="B819" s="29" t="s">
        <v>2397</v>
      </c>
      <c r="C819" s="29" t="s">
        <v>758</v>
      </c>
      <c r="D819" s="29" t="s">
        <v>795</v>
      </c>
      <c r="E819" s="12">
        <v>9903.6299999999992</v>
      </c>
      <c r="F819" s="12">
        <v>6</v>
      </c>
      <c r="G819" s="12">
        <v>1650.61</v>
      </c>
      <c r="H819" s="12">
        <f t="shared" si="13"/>
        <v>97.385989999999993</v>
      </c>
      <c r="I819">
        <v>0</v>
      </c>
      <c r="J819" s="46"/>
    </row>
    <row r="820" spans="1:10" ht="11.85" customHeight="1" outlineLevel="2">
      <c r="A820" s="28" t="s">
        <v>2398</v>
      </c>
      <c r="B820" s="29" t="s">
        <v>2399</v>
      </c>
      <c r="C820" s="29" t="s">
        <v>758</v>
      </c>
      <c r="D820" s="29" t="s">
        <v>795</v>
      </c>
      <c r="E820" s="12">
        <v>243.88</v>
      </c>
      <c r="F820" s="12">
        <v>2</v>
      </c>
      <c r="G820" s="12">
        <v>121.94</v>
      </c>
      <c r="H820" s="12">
        <f t="shared" si="13"/>
        <v>7.1944599999999994</v>
      </c>
      <c r="I820">
        <v>60</v>
      </c>
      <c r="J820" s="46"/>
    </row>
    <row r="821" spans="1:10" ht="11.85" customHeight="1" outlineLevel="2">
      <c r="A821" s="28" t="s">
        <v>2400</v>
      </c>
      <c r="B821" s="29" t="s">
        <v>2401</v>
      </c>
      <c r="C821" s="29" t="s">
        <v>758</v>
      </c>
      <c r="D821" s="29" t="s">
        <v>795</v>
      </c>
      <c r="E821" s="12">
        <v>6091.41</v>
      </c>
      <c r="F821" s="12">
        <v>8</v>
      </c>
      <c r="G821" s="12">
        <v>761.43</v>
      </c>
      <c r="H821" s="12">
        <f t="shared" si="13"/>
        <v>44.924369999999996</v>
      </c>
      <c r="I821">
        <v>410</v>
      </c>
      <c r="J821" s="46"/>
    </row>
    <row r="822" spans="1:10" ht="11.85" customHeight="1" outlineLevel="2">
      <c r="A822" s="28" t="s">
        <v>2402</v>
      </c>
      <c r="B822" s="29" t="s">
        <v>2403</v>
      </c>
      <c r="C822" s="29" t="s">
        <v>758</v>
      </c>
      <c r="D822" s="29" t="s">
        <v>795</v>
      </c>
      <c r="E822" s="12">
        <v>812.09</v>
      </c>
      <c r="F822" s="12">
        <v>1</v>
      </c>
      <c r="G822" s="12">
        <v>812.09</v>
      </c>
      <c r="H822" s="12">
        <f t="shared" si="13"/>
        <v>47.913310000000003</v>
      </c>
      <c r="I822">
        <v>0</v>
      </c>
      <c r="J822" s="46"/>
    </row>
    <row r="823" spans="1:10" ht="11.85" customHeight="1" outlineLevel="2">
      <c r="A823" s="28" t="s">
        <v>857</v>
      </c>
      <c r="B823" s="29" t="s">
        <v>858</v>
      </c>
      <c r="C823" s="29" t="s">
        <v>758</v>
      </c>
      <c r="D823" s="29" t="s">
        <v>795</v>
      </c>
      <c r="E823" s="12">
        <v>1624.9</v>
      </c>
      <c r="F823" s="12">
        <v>2</v>
      </c>
      <c r="G823" s="12">
        <v>812.45</v>
      </c>
      <c r="H823" s="12">
        <f t="shared" si="13"/>
        <v>47.934550000000002</v>
      </c>
      <c r="I823">
        <v>0</v>
      </c>
      <c r="J823" s="46"/>
    </row>
    <row r="824" spans="1:10" ht="11.85" customHeight="1" outlineLevel="2">
      <c r="A824" s="28" t="s">
        <v>859</v>
      </c>
      <c r="B824" s="29" t="s">
        <v>860</v>
      </c>
      <c r="C824" s="29" t="s">
        <v>758</v>
      </c>
      <c r="D824" s="29" t="s">
        <v>795</v>
      </c>
      <c r="E824" s="12">
        <v>3747.4</v>
      </c>
      <c r="F824" s="12">
        <v>39</v>
      </c>
      <c r="G824" s="12">
        <v>96.09</v>
      </c>
      <c r="H824" s="12">
        <f t="shared" si="13"/>
        <v>5.6693100000000003</v>
      </c>
      <c r="I824">
        <v>0</v>
      </c>
      <c r="J824" s="46"/>
    </row>
    <row r="825" spans="1:10" ht="11.85" customHeight="1" outlineLevel="2">
      <c r="A825" s="28" t="s">
        <v>861</v>
      </c>
      <c r="B825" s="29" t="s">
        <v>862</v>
      </c>
      <c r="C825" s="29" t="s">
        <v>758</v>
      </c>
      <c r="D825" s="29" t="s">
        <v>795</v>
      </c>
      <c r="E825" s="12">
        <v>452.04</v>
      </c>
      <c r="F825" s="12">
        <v>3</v>
      </c>
      <c r="G825" s="12">
        <v>150.68</v>
      </c>
      <c r="H825" s="12">
        <f t="shared" si="13"/>
        <v>8.8901200000000014</v>
      </c>
      <c r="I825">
        <v>0</v>
      </c>
      <c r="J825" s="46"/>
    </row>
    <row r="826" spans="1:10" ht="11.85" customHeight="1" outlineLevel="2">
      <c r="A826" s="28" t="s">
        <v>863</v>
      </c>
      <c r="B826" s="29" t="s">
        <v>864</v>
      </c>
      <c r="C826" s="29" t="s">
        <v>758</v>
      </c>
      <c r="D826" s="29" t="s">
        <v>795</v>
      </c>
      <c r="E826" s="12">
        <v>17352.23</v>
      </c>
      <c r="F826" s="12">
        <v>1</v>
      </c>
      <c r="G826" s="12">
        <v>17352.23</v>
      </c>
      <c r="H826" s="12">
        <f t="shared" si="13"/>
        <v>1023.78157</v>
      </c>
      <c r="I826">
        <v>0</v>
      </c>
      <c r="J826" s="46"/>
    </row>
    <row r="827" spans="1:10" ht="11.85" customHeight="1" outlineLevel="2">
      <c r="A827" s="28" t="s">
        <v>865</v>
      </c>
      <c r="B827" s="29" t="s">
        <v>866</v>
      </c>
      <c r="C827" s="29" t="s">
        <v>758</v>
      </c>
      <c r="D827" s="29" t="s">
        <v>795</v>
      </c>
      <c r="E827" s="12">
        <v>1559.48</v>
      </c>
      <c r="F827" s="12">
        <v>15</v>
      </c>
      <c r="G827" s="12">
        <v>103.97</v>
      </c>
      <c r="H827" s="12">
        <f t="shared" si="13"/>
        <v>6.1342299999999996</v>
      </c>
      <c r="I827">
        <v>0</v>
      </c>
      <c r="J827" s="46"/>
    </row>
    <row r="828" spans="1:10" ht="11.85" customHeight="1" outlineLevel="2">
      <c r="A828" s="28" t="s">
        <v>867</v>
      </c>
      <c r="B828" s="29" t="s">
        <v>868</v>
      </c>
      <c r="C828" s="29" t="s">
        <v>758</v>
      </c>
      <c r="D828" s="29" t="s">
        <v>795</v>
      </c>
      <c r="E828" s="12">
        <v>6483.57</v>
      </c>
      <c r="F828" s="12">
        <v>3</v>
      </c>
      <c r="G828" s="12">
        <v>2161.19</v>
      </c>
      <c r="H828" s="12">
        <f t="shared" si="13"/>
        <v>127.51021000000001</v>
      </c>
      <c r="I828">
        <v>0</v>
      </c>
      <c r="J828" s="46"/>
    </row>
    <row r="829" spans="1:10" ht="11.85" customHeight="1" outlineLevel="2">
      <c r="A829" s="28" t="s">
        <v>869</v>
      </c>
      <c r="B829" s="29" t="s">
        <v>870</v>
      </c>
      <c r="C829" s="29" t="s">
        <v>758</v>
      </c>
      <c r="D829" s="29" t="s">
        <v>795</v>
      </c>
      <c r="E829" s="12">
        <v>3668.42</v>
      </c>
      <c r="F829" s="12">
        <v>11</v>
      </c>
      <c r="G829" s="12">
        <v>333.49</v>
      </c>
      <c r="H829" s="12">
        <f t="shared" si="13"/>
        <v>19.675910000000002</v>
      </c>
      <c r="I829">
        <v>160</v>
      </c>
      <c r="J829" s="46"/>
    </row>
    <row r="830" spans="1:10" ht="11.85" customHeight="1" outlineLevel="2">
      <c r="A830" s="28" t="s">
        <v>871</v>
      </c>
      <c r="B830" s="29" t="s">
        <v>872</v>
      </c>
      <c r="C830" s="29" t="s">
        <v>758</v>
      </c>
      <c r="D830" s="29" t="s">
        <v>795</v>
      </c>
      <c r="E830" s="12">
        <v>370454.95</v>
      </c>
      <c r="F830" s="12">
        <v>15</v>
      </c>
      <c r="G830" s="12">
        <v>24697</v>
      </c>
      <c r="H830" s="12">
        <v>880</v>
      </c>
      <c r="I830">
        <v>880</v>
      </c>
      <c r="J830" s="46"/>
    </row>
    <row r="831" spans="1:10" ht="11.85" customHeight="1" outlineLevel="2">
      <c r="A831" s="28" t="s">
        <v>873</v>
      </c>
      <c r="B831" s="29" t="s">
        <v>874</v>
      </c>
      <c r="C831" s="29" t="s">
        <v>758</v>
      </c>
      <c r="D831" s="29" t="s">
        <v>795</v>
      </c>
      <c r="E831" s="12">
        <v>1514.08</v>
      </c>
      <c r="F831" s="12">
        <v>11</v>
      </c>
      <c r="G831" s="12">
        <v>137.63999999999999</v>
      </c>
      <c r="H831" s="12">
        <f t="shared" si="13"/>
        <v>8.1207599999999989</v>
      </c>
      <c r="I831">
        <v>0</v>
      </c>
      <c r="J831" s="46"/>
    </row>
    <row r="832" spans="1:10" ht="11.85" customHeight="1" outlineLevel="2">
      <c r="A832" s="28" t="s">
        <v>875</v>
      </c>
      <c r="B832" s="29" t="s">
        <v>876</v>
      </c>
      <c r="C832" s="29" t="s">
        <v>758</v>
      </c>
      <c r="D832" s="29" t="s">
        <v>795</v>
      </c>
      <c r="E832" s="12">
        <v>752.4</v>
      </c>
      <c r="F832" s="12">
        <v>11</v>
      </c>
      <c r="G832" s="12">
        <v>68.400000000000006</v>
      </c>
      <c r="H832" s="12">
        <f t="shared" si="13"/>
        <v>4.0356000000000005</v>
      </c>
      <c r="I832">
        <v>0</v>
      </c>
      <c r="J832" s="46"/>
    </row>
    <row r="833" spans="1:10" ht="11.85" customHeight="1" outlineLevel="2">
      <c r="A833" s="28" t="s">
        <v>877</v>
      </c>
      <c r="B833" s="29" t="s">
        <v>878</v>
      </c>
      <c r="C833" s="29" t="s">
        <v>758</v>
      </c>
      <c r="D833" s="29" t="s">
        <v>795</v>
      </c>
      <c r="E833" s="12">
        <v>1151</v>
      </c>
      <c r="F833" s="12">
        <v>16</v>
      </c>
      <c r="G833" s="12">
        <v>71.94</v>
      </c>
      <c r="H833" s="12">
        <f t="shared" si="13"/>
        <v>4.2444599999999992</v>
      </c>
      <c r="I833">
        <v>0</v>
      </c>
      <c r="J833" s="46"/>
    </row>
    <row r="834" spans="1:10" ht="11.85" customHeight="1" outlineLevel="2">
      <c r="A834" s="28" t="s">
        <v>879</v>
      </c>
      <c r="B834" s="29" t="s">
        <v>880</v>
      </c>
      <c r="C834" s="29" t="s">
        <v>758</v>
      </c>
      <c r="D834" s="29" t="s">
        <v>795</v>
      </c>
      <c r="E834" s="12">
        <v>1749.51</v>
      </c>
      <c r="F834" s="12">
        <v>2</v>
      </c>
      <c r="G834" s="12">
        <v>874.76</v>
      </c>
      <c r="H834" s="12">
        <f t="shared" si="13"/>
        <v>51.610839999999996</v>
      </c>
      <c r="I834">
        <v>0</v>
      </c>
      <c r="J834" s="46"/>
    </row>
    <row r="835" spans="1:10" ht="11.85" customHeight="1" outlineLevel="2">
      <c r="A835" s="28" t="s">
        <v>881</v>
      </c>
      <c r="B835" s="29" t="s">
        <v>882</v>
      </c>
      <c r="C835" s="29" t="s">
        <v>758</v>
      </c>
      <c r="D835" s="29" t="s">
        <v>795</v>
      </c>
      <c r="E835" s="12">
        <v>9149.52</v>
      </c>
      <c r="F835" s="12">
        <v>1</v>
      </c>
      <c r="G835" s="12">
        <v>9149.52</v>
      </c>
      <c r="H835" s="12">
        <f t="shared" si="13"/>
        <v>539.82168000000001</v>
      </c>
      <c r="I835">
        <v>0</v>
      </c>
      <c r="J835" s="46"/>
    </row>
    <row r="836" spans="1:10" ht="11.85" customHeight="1" outlineLevel="2">
      <c r="A836" s="28" t="s">
        <v>883</v>
      </c>
      <c r="B836" s="29" t="s">
        <v>884</v>
      </c>
      <c r="C836" s="29" t="s">
        <v>758</v>
      </c>
      <c r="D836" s="29" t="s">
        <v>795</v>
      </c>
      <c r="E836" s="12">
        <v>83900.74</v>
      </c>
      <c r="F836" s="12">
        <v>3</v>
      </c>
      <c r="G836" s="12">
        <v>27966.91</v>
      </c>
      <c r="H836" s="12">
        <f t="shared" si="13"/>
        <v>1650.0476899999999</v>
      </c>
      <c r="I836">
        <v>0</v>
      </c>
      <c r="J836" s="46"/>
    </row>
    <row r="837" spans="1:10" ht="22.35" customHeight="1" outlineLevel="2">
      <c r="A837" s="28" t="s">
        <v>885</v>
      </c>
      <c r="B837" s="29" t="s">
        <v>886</v>
      </c>
      <c r="C837" s="29" t="s">
        <v>758</v>
      </c>
      <c r="D837" s="29" t="s">
        <v>795</v>
      </c>
      <c r="E837" s="12">
        <v>13013.4</v>
      </c>
      <c r="F837" s="12">
        <v>1</v>
      </c>
      <c r="G837" s="12">
        <v>13013.4</v>
      </c>
      <c r="H837" s="12">
        <f t="shared" si="13"/>
        <v>767.79059999999993</v>
      </c>
      <c r="I837">
        <v>0</v>
      </c>
      <c r="J837" s="46"/>
    </row>
    <row r="838" spans="1:10" ht="11.85" customHeight="1" outlineLevel="2">
      <c r="A838" s="28" t="s">
        <v>887</v>
      </c>
      <c r="B838" s="29" t="s">
        <v>888</v>
      </c>
      <c r="C838" s="29" t="s">
        <v>758</v>
      </c>
      <c r="D838" s="29" t="s">
        <v>795</v>
      </c>
      <c r="E838" s="12">
        <v>50492.58</v>
      </c>
      <c r="F838" s="12">
        <v>2</v>
      </c>
      <c r="G838" s="12">
        <v>25246.29</v>
      </c>
      <c r="H838" s="12">
        <f t="shared" si="13"/>
        <v>1489.5311099999999</v>
      </c>
      <c r="I838">
        <v>0</v>
      </c>
      <c r="J838" s="46"/>
    </row>
    <row r="839" spans="1:10" ht="11.85" customHeight="1" outlineLevel="2">
      <c r="A839" s="28" t="s">
        <v>889</v>
      </c>
      <c r="B839" s="29" t="s">
        <v>890</v>
      </c>
      <c r="C839" s="29" t="s">
        <v>758</v>
      </c>
      <c r="D839" s="29" t="s">
        <v>795</v>
      </c>
      <c r="E839" s="12">
        <v>9783.0300000000007</v>
      </c>
      <c r="F839" s="12">
        <v>3</v>
      </c>
      <c r="G839" s="12">
        <v>3261.01</v>
      </c>
      <c r="H839" s="12">
        <f t="shared" si="13"/>
        <v>192.39959000000002</v>
      </c>
      <c r="I839">
        <v>0</v>
      </c>
      <c r="J839" s="46"/>
    </row>
    <row r="840" spans="1:10" ht="11.85" customHeight="1" outlineLevel="2">
      <c r="A840" s="28" t="s">
        <v>891</v>
      </c>
      <c r="B840" s="29" t="s">
        <v>892</v>
      </c>
      <c r="C840" s="29" t="s">
        <v>758</v>
      </c>
      <c r="D840" s="29" t="s">
        <v>795</v>
      </c>
      <c r="E840" s="12">
        <v>4550.76</v>
      </c>
      <c r="F840" s="12">
        <v>1</v>
      </c>
      <c r="G840" s="12">
        <v>4550.76</v>
      </c>
      <c r="H840" s="12">
        <f t="shared" si="13"/>
        <v>268.49484000000001</v>
      </c>
      <c r="I840">
        <v>0</v>
      </c>
      <c r="J840" s="46"/>
    </row>
    <row r="841" spans="1:10" ht="11.85" customHeight="1" outlineLevel="2">
      <c r="A841" s="28" t="s">
        <v>893</v>
      </c>
      <c r="B841" s="29" t="s">
        <v>894</v>
      </c>
      <c r="C841" s="29" t="s">
        <v>758</v>
      </c>
      <c r="D841" s="29" t="s">
        <v>795</v>
      </c>
      <c r="E841" s="12">
        <v>1624.9</v>
      </c>
      <c r="F841" s="12">
        <v>2</v>
      </c>
      <c r="G841" s="12">
        <v>812.45</v>
      </c>
      <c r="H841" s="12">
        <f t="shared" si="13"/>
        <v>47.934550000000002</v>
      </c>
      <c r="I841">
        <v>0</v>
      </c>
      <c r="J841" s="46"/>
    </row>
    <row r="842" spans="1:10" ht="11.85" customHeight="1" outlineLevel="2">
      <c r="A842" s="28" t="s">
        <v>895</v>
      </c>
      <c r="B842" s="29" t="s">
        <v>896</v>
      </c>
      <c r="C842" s="29" t="s">
        <v>758</v>
      </c>
      <c r="D842" s="29" t="s">
        <v>795</v>
      </c>
      <c r="E842" s="12">
        <v>693.74</v>
      </c>
      <c r="F842" s="12">
        <v>21</v>
      </c>
      <c r="G842" s="12">
        <v>33.04</v>
      </c>
      <c r="H842" s="38">
        <f t="shared" si="13"/>
        <v>1.9493599999999998</v>
      </c>
      <c r="I842">
        <v>0</v>
      </c>
      <c r="J842" s="46"/>
    </row>
    <row r="843" spans="1:10" ht="11.85" customHeight="1" outlineLevel="2">
      <c r="A843" s="28" t="s">
        <v>897</v>
      </c>
      <c r="B843" s="29" t="s">
        <v>898</v>
      </c>
      <c r="C843" s="29" t="s">
        <v>758</v>
      </c>
      <c r="D843" s="29" t="s">
        <v>795</v>
      </c>
      <c r="E843" s="12">
        <v>2496.98</v>
      </c>
      <c r="F843" s="12">
        <v>35</v>
      </c>
      <c r="G843" s="12">
        <v>71.34</v>
      </c>
      <c r="H843" s="12">
        <f t="shared" si="13"/>
        <v>4.20906</v>
      </c>
      <c r="I843">
        <v>0</v>
      </c>
      <c r="J843" s="46"/>
    </row>
    <row r="844" spans="1:10" ht="11.85" customHeight="1" outlineLevel="2">
      <c r="A844" s="28" t="s">
        <v>899</v>
      </c>
      <c r="B844" s="29" t="s">
        <v>900</v>
      </c>
      <c r="C844" s="29" t="s">
        <v>758</v>
      </c>
      <c r="D844" s="29" t="s">
        <v>795</v>
      </c>
      <c r="E844" s="12">
        <v>17718.240000000002</v>
      </c>
      <c r="F844" s="12">
        <v>1</v>
      </c>
      <c r="G844" s="12">
        <v>17718.240000000002</v>
      </c>
      <c r="H844" s="12">
        <f t="shared" si="13"/>
        <v>1045.37616</v>
      </c>
      <c r="I844">
        <v>0</v>
      </c>
      <c r="J844" s="46"/>
    </row>
    <row r="845" spans="1:10" ht="11.85" customHeight="1" outlineLevel="2">
      <c r="A845" s="28" t="s">
        <v>901</v>
      </c>
      <c r="B845" s="29" t="s">
        <v>902</v>
      </c>
      <c r="C845" s="29" t="s">
        <v>758</v>
      </c>
      <c r="D845" s="29" t="s">
        <v>795</v>
      </c>
      <c r="E845" s="12">
        <v>3762.67</v>
      </c>
      <c r="F845" s="12">
        <v>1</v>
      </c>
      <c r="G845" s="12">
        <v>3762.67</v>
      </c>
      <c r="H845" s="12">
        <f t="shared" ref="H845:H907" si="14">G845*1.18*0.05</f>
        <v>221.99753000000001</v>
      </c>
      <c r="I845">
        <v>0</v>
      </c>
      <c r="J845" s="46"/>
    </row>
    <row r="846" spans="1:10" ht="11.85" customHeight="1" outlineLevel="2">
      <c r="A846" s="28" t="s">
        <v>903</v>
      </c>
      <c r="B846" s="29" t="s">
        <v>904</v>
      </c>
      <c r="C846" s="29" t="s">
        <v>758</v>
      </c>
      <c r="D846" s="29" t="s">
        <v>795</v>
      </c>
      <c r="E846" s="12">
        <v>999.83</v>
      </c>
      <c r="F846" s="12">
        <v>3</v>
      </c>
      <c r="G846" s="12">
        <v>333.28</v>
      </c>
      <c r="H846" s="12">
        <f t="shared" si="14"/>
        <v>19.663519999999998</v>
      </c>
      <c r="I846">
        <v>0</v>
      </c>
      <c r="J846" s="46"/>
    </row>
    <row r="847" spans="1:10" ht="11.85" customHeight="1" outlineLevel="2">
      <c r="A847" s="28" t="s">
        <v>905</v>
      </c>
      <c r="B847" s="29" t="s">
        <v>906</v>
      </c>
      <c r="C847" s="29" t="s">
        <v>758</v>
      </c>
      <c r="D847" s="29" t="s">
        <v>795</v>
      </c>
      <c r="E847" s="12">
        <v>700.86</v>
      </c>
      <c r="F847" s="12">
        <v>3</v>
      </c>
      <c r="G847" s="12">
        <v>233.62</v>
      </c>
      <c r="H847" s="12">
        <f t="shared" si="14"/>
        <v>13.783580000000001</v>
      </c>
      <c r="I847">
        <v>0</v>
      </c>
      <c r="J847" s="46"/>
    </row>
    <row r="848" spans="1:10" ht="11.85" customHeight="1" outlineLevel="2">
      <c r="A848" s="28" t="s">
        <v>907</v>
      </c>
      <c r="B848" s="29" t="s">
        <v>908</v>
      </c>
      <c r="C848" s="29" t="s">
        <v>758</v>
      </c>
      <c r="D848" s="29" t="s">
        <v>795</v>
      </c>
      <c r="E848" s="12">
        <v>11864.99</v>
      </c>
      <c r="F848" s="12">
        <v>4</v>
      </c>
      <c r="G848" s="12">
        <v>2966.25</v>
      </c>
      <c r="H848" s="12">
        <f t="shared" si="14"/>
        <v>175.00874999999999</v>
      </c>
      <c r="I848">
        <v>0</v>
      </c>
      <c r="J848" s="46"/>
    </row>
    <row r="849" spans="1:10" ht="11.85" customHeight="1" outlineLevel="2">
      <c r="A849" s="28" t="s">
        <v>909</v>
      </c>
      <c r="B849" s="29" t="s">
        <v>910</v>
      </c>
      <c r="C849" s="29" t="s">
        <v>758</v>
      </c>
      <c r="D849" s="29" t="s">
        <v>795</v>
      </c>
      <c r="E849" s="12">
        <v>30263.66</v>
      </c>
      <c r="F849" s="12">
        <v>1</v>
      </c>
      <c r="G849" s="12">
        <v>30263.66</v>
      </c>
      <c r="H849" s="12">
        <f t="shared" si="14"/>
        <v>1785.55594</v>
      </c>
      <c r="I849">
        <v>0</v>
      </c>
      <c r="J849" s="46"/>
    </row>
    <row r="850" spans="1:10" ht="11.85" customHeight="1" outlineLevel="2">
      <c r="A850" s="28" t="s">
        <v>2834</v>
      </c>
      <c r="B850" s="29" t="s">
        <v>2835</v>
      </c>
      <c r="C850" s="29" t="s">
        <v>758</v>
      </c>
      <c r="D850" s="29" t="s">
        <v>795</v>
      </c>
      <c r="E850" s="12">
        <v>20936.990000000002</v>
      </c>
      <c r="F850" s="12">
        <v>26</v>
      </c>
      <c r="G850" s="12">
        <v>805.27</v>
      </c>
      <c r="H850" s="12">
        <f t="shared" si="14"/>
        <v>47.510930000000002</v>
      </c>
      <c r="I850">
        <v>0</v>
      </c>
      <c r="J850" s="46"/>
    </row>
    <row r="851" spans="1:10" ht="11.85" customHeight="1" outlineLevel="2">
      <c r="A851" s="28" t="s">
        <v>2836</v>
      </c>
      <c r="B851" s="29" t="s">
        <v>2837</v>
      </c>
      <c r="C851" s="29" t="s">
        <v>758</v>
      </c>
      <c r="D851" s="29" t="s">
        <v>795</v>
      </c>
      <c r="E851" s="12">
        <v>13013.4</v>
      </c>
      <c r="F851" s="12">
        <v>1</v>
      </c>
      <c r="G851" s="12">
        <v>13013.4</v>
      </c>
      <c r="H851" s="12">
        <f t="shared" si="14"/>
        <v>767.79059999999993</v>
      </c>
      <c r="I851">
        <v>0</v>
      </c>
      <c r="J851" s="46"/>
    </row>
    <row r="852" spans="1:10" ht="11.85" customHeight="1" outlineLevel="2">
      <c r="A852" s="28" t="s">
        <v>2838</v>
      </c>
      <c r="B852" s="29" t="s">
        <v>2839</v>
      </c>
      <c r="C852" s="29" t="s">
        <v>758</v>
      </c>
      <c r="D852" s="29" t="s">
        <v>795</v>
      </c>
      <c r="E852" s="12">
        <v>32734.43</v>
      </c>
      <c r="F852" s="12">
        <v>4</v>
      </c>
      <c r="G852" s="12">
        <v>8183.61</v>
      </c>
      <c r="H852" s="12">
        <f t="shared" si="14"/>
        <v>482.83299</v>
      </c>
      <c r="I852">
        <v>0</v>
      </c>
      <c r="J852" s="46"/>
    </row>
    <row r="853" spans="1:10" ht="11.85" customHeight="1" outlineLevel="2">
      <c r="A853" s="28" t="s">
        <v>2840</v>
      </c>
      <c r="B853" s="29" t="s">
        <v>2841</v>
      </c>
      <c r="C853" s="29" t="s">
        <v>758</v>
      </c>
      <c r="D853" s="29" t="s">
        <v>795</v>
      </c>
      <c r="E853" s="12">
        <v>7509.49</v>
      </c>
      <c r="F853" s="12">
        <v>1</v>
      </c>
      <c r="G853" s="12">
        <v>7509.49</v>
      </c>
      <c r="H853" s="12">
        <f t="shared" si="14"/>
        <v>443.05990999999995</v>
      </c>
      <c r="I853">
        <v>0</v>
      </c>
      <c r="J853" s="46"/>
    </row>
    <row r="854" spans="1:10" ht="11.85" customHeight="1" outlineLevel="2">
      <c r="A854" s="28" t="s">
        <v>2842</v>
      </c>
      <c r="B854" s="29" t="s">
        <v>2843</v>
      </c>
      <c r="C854" s="29" t="s">
        <v>758</v>
      </c>
      <c r="D854" s="29" t="s">
        <v>795</v>
      </c>
      <c r="E854" s="12">
        <v>24777.01</v>
      </c>
      <c r="F854" s="12">
        <v>1</v>
      </c>
      <c r="G854" s="12">
        <v>24777.01</v>
      </c>
      <c r="H854" s="12">
        <f t="shared" si="14"/>
        <v>1461.8435899999999</v>
      </c>
      <c r="I854">
        <v>0</v>
      </c>
      <c r="J854" s="46"/>
    </row>
    <row r="855" spans="1:10" ht="11.85" customHeight="1" outlineLevel="2">
      <c r="A855" s="28" t="s">
        <v>2844</v>
      </c>
      <c r="B855" s="29" t="s">
        <v>2845</v>
      </c>
      <c r="C855" s="29" t="s">
        <v>758</v>
      </c>
      <c r="D855" s="29" t="s">
        <v>795</v>
      </c>
      <c r="E855" s="12">
        <v>52958.58</v>
      </c>
      <c r="F855" s="12">
        <v>4</v>
      </c>
      <c r="G855" s="12">
        <v>13239.65</v>
      </c>
      <c r="H855" s="12">
        <f t="shared" si="14"/>
        <v>781.13934999999992</v>
      </c>
      <c r="I855">
        <v>0</v>
      </c>
      <c r="J855" s="46"/>
    </row>
    <row r="856" spans="1:10" ht="22.35" customHeight="1" outlineLevel="2">
      <c r="A856" s="28" t="s">
        <v>2846</v>
      </c>
      <c r="B856" s="29" t="s">
        <v>2847</v>
      </c>
      <c r="C856" s="29" t="s">
        <v>758</v>
      </c>
      <c r="D856" s="29" t="s">
        <v>795</v>
      </c>
      <c r="E856" s="12">
        <v>994.89</v>
      </c>
      <c r="F856" s="12">
        <v>3</v>
      </c>
      <c r="G856" s="12">
        <v>331.63</v>
      </c>
      <c r="H856" s="12">
        <f t="shared" si="14"/>
        <v>19.56617</v>
      </c>
      <c r="I856">
        <v>0</v>
      </c>
      <c r="J856" s="46"/>
    </row>
    <row r="857" spans="1:10" ht="11.85" customHeight="1" outlineLevel="2">
      <c r="A857" s="28" t="s">
        <v>2848</v>
      </c>
      <c r="B857" s="29" t="s">
        <v>2849</v>
      </c>
      <c r="C857" s="29" t="s">
        <v>758</v>
      </c>
      <c r="D857" s="29" t="s">
        <v>795</v>
      </c>
      <c r="E857" s="12">
        <v>78590.19</v>
      </c>
      <c r="F857" s="12">
        <v>6</v>
      </c>
      <c r="G857" s="12">
        <v>13098.37</v>
      </c>
      <c r="H857" s="12">
        <f t="shared" si="14"/>
        <v>772.80383000000006</v>
      </c>
      <c r="I857">
        <v>3500</v>
      </c>
      <c r="J857" s="46"/>
    </row>
    <row r="858" spans="1:10" ht="11.85" customHeight="1" outlineLevel="2">
      <c r="A858" s="28" t="s">
        <v>2850</v>
      </c>
      <c r="B858" s="29" t="s">
        <v>2851</v>
      </c>
      <c r="C858" s="29" t="s">
        <v>758</v>
      </c>
      <c r="D858" s="29" t="s">
        <v>795</v>
      </c>
      <c r="E858" s="12">
        <v>5613.31</v>
      </c>
      <c r="F858" s="12">
        <v>2</v>
      </c>
      <c r="G858" s="12">
        <v>2806.66</v>
      </c>
      <c r="H858" s="12">
        <f t="shared" si="14"/>
        <v>165.59294</v>
      </c>
      <c r="I858">
        <v>0</v>
      </c>
      <c r="J858" s="46"/>
    </row>
    <row r="859" spans="1:10" ht="11.85" customHeight="1" outlineLevel="2">
      <c r="A859" s="28" t="s">
        <v>2852</v>
      </c>
      <c r="B859" s="29" t="s">
        <v>2853</v>
      </c>
      <c r="C859" s="29" t="s">
        <v>758</v>
      </c>
      <c r="D859" s="29" t="s">
        <v>795</v>
      </c>
      <c r="E859" s="12">
        <v>3714.79</v>
      </c>
      <c r="F859" s="12">
        <v>4</v>
      </c>
      <c r="G859" s="12">
        <v>928.7</v>
      </c>
      <c r="H859" s="12">
        <f t="shared" si="14"/>
        <v>54.793300000000002</v>
      </c>
      <c r="I859">
        <v>0</v>
      </c>
      <c r="J859" s="46"/>
    </row>
    <row r="860" spans="1:10" ht="11.85" customHeight="1" outlineLevel="2">
      <c r="A860" s="28" t="s">
        <v>2854</v>
      </c>
      <c r="B860" s="29" t="s">
        <v>2855</v>
      </c>
      <c r="C860" s="29" t="s">
        <v>758</v>
      </c>
      <c r="D860" s="29" t="s">
        <v>795</v>
      </c>
      <c r="E860" s="12">
        <v>17877.419999999998</v>
      </c>
      <c r="F860" s="12">
        <v>2</v>
      </c>
      <c r="G860" s="12">
        <v>8938.7099999999991</v>
      </c>
      <c r="H860" s="12">
        <f t="shared" si="14"/>
        <v>527.38388999999995</v>
      </c>
      <c r="I860">
        <v>0</v>
      </c>
      <c r="J860" s="46"/>
    </row>
    <row r="861" spans="1:10" ht="11.85" customHeight="1" outlineLevel="2">
      <c r="A861" s="28" t="s">
        <v>2856</v>
      </c>
      <c r="B861" s="29" t="s">
        <v>2857</v>
      </c>
      <c r="C861" s="29" t="s">
        <v>758</v>
      </c>
      <c r="D861" s="29" t="s">
        <v>795</v>
      </c>
      <c r="E861" s="12">
        <v>8737.1299999999992</v>
      </c>
      <c r="F861" s="12">
        <v>3</v>
      </c>
      <c r="G861" s="12">
        <v>2912.38</v>
      </c>
      <c r="H861" s="12">
        <f t="shared" si="14"/>
        <v>171.83042</v>
      </c>
      <c r="I861">
        <v>0</v>
      </c>
      <c r="J861" s="46"/>
    </row>
    <row r="862" spans="1:10" ht="11.85" customHeight="1" outlineLevel="2">
      <c r="A862" s="28" t="s">
        <v>2858</v>
      </c>
      <c r="B862" s="29" t="s">
        <v>2859</v>
      </c>
      <c r="C862" s="29" t="s">
        <v>758</v>
      </c>
      <c r="D862" s="29" t="s">
        <v>795</v>
      </c>
      <c r="E862" s="12">
        <v>1345.61</v>
      </c>
      <c r="F862" s="12">
        <v>8</v>
      </c>
      <c r="G862" s="12">
        <v>168.2</v>
      </c>
      <c r="H862" s="12">
        <f t="shared" si="14"/>
        <v>9.9238</v>
      </c>
      <c r="I862">
        <v>10</v>
      </c>
      <c r="J862" s="46"/>
    </row>
    <row r="863" spans="1:10" ht="22.35" customHeight="1" outlineLevel="2">
      <c r="A863" s="28" t="s">
        <v>2860</v>
      </c>
      <c r="B863" s="29" t="s">
        <v>2861</v>
      </c>
      <c r="C863" s="29" t="s">
        <v>758</v>
      </c>
      <c r="D863" s="29" t="s">
        <v>795</v>
      </c>
      <c r="E863" s="12">
        <v>45056.19</v>
      </c>
      <c r="F863" s="12">
        <v>8</v>
      </c>
      <c r="G863" s="12">
        <v>5632.02</v>
      </c>
      <c r="H863" s="12">
        <f t="shared" si="14"/>
        <v>332.28917999999999</v>
      </c>
      <c r="I863">
        <v>0</v>
      </c>
      <c r="J863" s="46"/>
    </row>
    <row r="864" spans="1:10" ht="11.85" customHeight="1" outlineLevel="2">
      <c r="A864" s="28" t="s">
        <v>2862</v>
      </c>
      <c r="B864" s="29" t="s">
        <v>2863</v>
      </c>
      <c r="C864" s="29" t="s">
        <v>758</v>
      </c>
      <c r="D864" s="29" t="s">
        <v>795</v>
      </c>
      <c r="E864" s="12">
        <v>6541.6</v>
      </c>
      <c r="F864" s="12">
        <v>69</v>
      </c>
      <c r="G864" s="12">
        <v>94.81</v>
      </c>
      <c r="H864" s="12">
        <f t="shared" si="14"/>
        <v>5.5937900000000003</v>
      </c>
      <c r="I864">
        <v>0</v>
      </c>
      <c r="J864" s="46"/>
    </row>
    <row r="865" spans="1:10" ht="22.35" customHeight="1" outlineLevel="2">
      <c r="A865" s="28" t="s">
        <v>2864</v>
      </c>
      <c r="B865" s="29" t="s">
        <v>2865</v>
      </c>
      <c r="C865" s="29" t="s">
        <v>758</v>
      </c>
      <c r="D865" s="29" t="s">
        <v>795</v>
      </c>
      <c r="E865" s="12">
        <v>16304.95</v>
      </c>
      <c r="F865" s="12">
        <v>1</v>
      </c>
      <c r="G865" s="12">
        <v>16304.95</v>
      </c>
      <c r="H865" s="12">
        <f t="shared" si="14"/>
        <v>961.99205000000006</v>
      </c>
      <c r="I865">
        <v>2000</v>
      </c>
      <c r="J865" s="46"/>
    </row>
    <row r="866" spans="1:10" ht="11.85" customHeight="1" outlineLevel="2">
      <c r="A866" s="28" t="s">
        <v>2866</v>
      </c>
      <c r="B866" s="29" t="s">
        <v>2867</v>
      </c>
      <c r="C866" s="29" t="s">
        <v>758</v>
      </c>
      <c r="D866" s="29" t="s">
        <v>795</v>
      </c>
      <c r="E866" s="12">
        <v>3225.44</v>
      </c>
      <c r="F866" s="12">
        <v>1</v>
      </c>
      <c r="G866" s="12">
        <v>3225.44</v>
      </c>
      <c r="H866" s="12">
        <f t="shared" si="14"/>
        <v>190.30096</v>
      </c>
      <c r="I866">
        <v>0</v>
      </c>
      <c r="J866" s="46"/>
    </row>
    <row r="867" spans="1:10" ht="11.85" customHeight="1" outlineLevel="2">
      <c r="A867" s="28" t="s">
        <v>2868</v>
      </c>
      <c r="B867" s="29" t="s">
        <v>2869</v>
      </c>
      <c r="C867" s="29" t="s">
        <v>758</v>
      </c>
      <c r="D867" s="29" t="s">
        <v>795</v>
      </c>
      <c r="E867" s="12">
        <v>7793.49</v>
      </c>
      <c r="F867" s="12">
        <v>4</v>
      </c>
      <c r="G867" s="12">
        <v>1948.37</v>
      </c>
      <c r="H867" s="12">
        <f t="shared" si="14"/>
        <v>114.95383</v>
      </c>
      <c r="I867">
        <v>0</v>
      </c>
      <c r="J867" s="46"/>
    </row>
    <row r="868" spans="1:10" ht="11.85" customHeight="1" outlineLevel="2">
      <c r="A868" s="28" t="s">
        <v>2870</v>
      </c>
      <c r="B868" s="29" t="s">
        <v>2871</v>
      </c>
      <c r="C868" s="29" t="s">
        <v>758</v>
      </c>
      <c r="D868" s="29" t="s">
        <v>795</v>
      </c>
      <c r="E868" s="12">
        <v>7206.53</v>
      </c>
      <c r="F868" s="12">
        <v>1</v>
      </c>
      <c r="G868" s="12">
        <v>7206.53</v>
      </c>
      <c r="H868" s="12">
        <f t="shared" si="14"/>
        <v>425.18526999999995</v>
      </c>
      <c r="I868">
        <v>0</v>
      </c>
      <c r="J868" s="46"/>
    </row>
    <row r="869" spans="1:10" ht="11.85" customHeight="1" outlineLevel="2">
      <c r="A869" s="28" t="s">
        <v>2872</v>
      </c>
      <c r="B869" s="29" t="s">
        <v>2873</v>
      </c>
      <c r="C869" s="29" t="s">
        <v>758</v>
      </c>
      <c r="D869" s="29" t="s">
        <v>795</v>
      </c>
      <c r="E869" s="12">
        <v>1217.2</v>
      </c>
      <c r="F869" s="12">
        <v>12</v>
      </c>
      <c r="G869" s="12">
        <v>101.43</v>
      </c>
      <c r="H869" s="12">
        <f t="shared" si="14"/>
        <v>5.9843700000000002</v>
      </c>
      <c r="I869">
        <v>0</v>
      </c>
      <c r="J869" s="46"/>
    </row>
    <row r="870" spans="1:10" ht="11.85" customHeight="1" outlineLevel="2">
      <c r="A870" s="28" t="s">
        <v>2874</v>
      </c>
      <c r="B870" s="29" t="s">
        <v>2875</v>
      </c>
      <c r="C870" s="29" t="s">
        <v>758</v>
      </c>
      <c r="D870" s="29" t="s">
        <v>795</v>
      </c>
      <c r="E870" s="12">
        <v>4663.51</v>
      </c>
      <c r="F870" s="12">
        <v>33</v>
      </c>
      <c r="G870" s="12">
        <v>141.32</v>
      </c>
      <c r="H870" s="12">
        <f t="shared" si="14"/>
        <v>8.3378800000000002</v>
      </c>
      <c r="I870">
        <v>0</v>
      </c>
      <c r="J870" s="46"/>
    </row>
    <row r="871" spans="1:10" ht="11.85" customHeight="1" outlineLevel="2">
      <c r="A871" s="28" t="s">
        <v>2876</v>
      </c>
      <c r="B871" s="29" t="s">
        <v>2877</v>
      </c>
      <c r="C871" s="29" t="s">
        <v>758</v>
      </c>
      <c r="D871" s="29" t="s">
        <v>795</v>
      </c>
      <c r="E871" s="12">
        <v>575.12</v>
      </c>
      <c r="F871" s="12">
        <v>5</v>
      </c>
      <c r="G871" s="12">
        <v>115.02</v>
      </c>
      <c r="H871" s="12">
        <f t="shared" si="14"/>
        <v>6.786179999999999</v>
      </c>
      <c r="I871">
        <v>0</v>
      </c>
      <c r="J871" s="46"/>
    </row>
    <row r="872" spans="1:10" ht="22.35" customHeight="1" outlineLevel="2">
      <c r="A872" s="28" t="s">
        <v>2878</v>
      </c>
      <c r="B872" s="29" t="s">
        <v>2879</v>
      </c>
      <c r="C872" s="29" t="s">
        <v>758</v>
      </c>
      <c r="D872" s="29" t="s">
        <v>795</v>
      </c>
      <c r="E872" s="12">
        <v>50883.56</v>
      </c>
      <c r="F872" s="12">
        <v>10</v>
      </c>
      <c r="G872" s="12">
        <v>5088.3599999999997</v>
      </c>
      <c r="H872" s="12">
        <v>500</v>
      </c>
      <c r="I872">
        <v>500</v>
      </c>
      <c r="J872" s="46"/>
    </row>
    <row r="873" spans="1:10" ht="11.85" customHeight="1" outlineLevel="2">
      <c r="A873" s="28" t="s">
        <v>2512</v>
      </c>
      <c r="B873" s="29" t="s">
        <v>2513</v>
      </c>
      <c r="C873" s="29" t="s">
        <v>758</v>
      </c>
      <c r="D873" s="29" t="s">
        <v>795</v>
      </c>
      <c r="E873" s="12">
        <v>1008.1</v>
      </c>
      <c r="F873" s="12">
        <v>7</v>
      </c>
      <c r="G873" s="12">
        <v>144.01</v>
      </c>
      <c r="H873" s="12">
        <f t="shared" si="14"/>
        <v>8.4965899999999994</v>
      </c>
      <c r="I873">
        <v>0</v>
      </c>
      <c r="J873" s="46"/>
    </row>
    <row r="874" spans="1:10" ht="11.85" customHeight="1" outlineLevel="2">
      <c r="A874" s="28" t="s">
        <v>2514</v>
      </c>
      <c r="B874" s="29" t="s">
        <v>2515</v>
      </c>
      <c r="C874" s="29" t="s">
        <v>758</v>
      </c>
      <c r="D874" s="29" t="s">
        <v>795</v>
      </c>
      <c r="E874" s="12">
        <v>1177.7</v>
      </c>
      <c r="F874" s="12">
        <v>5</v>
      </c>
      <c r="G874" s="12">
        <v>235.54</v>
      </c>
      <c r="H874" s="12">
        <f t="shared" si="14"/>
        <v>13.896859999999998</v>
      </c>
      <c r="I874">
        <v>0</v>
      </c>
      <c r="J874" s="46"/>
    </row>
    <row r="875" spans="1:10" ht="22.35" customHeight="1" outlineLevel="2">
      <c r="A875" s="28" t="s">
        <v>2516</v>
      </c>
      <c r="B875" s="29" t="s">
        <v>2517</v>
      </c>
      <c r="C875" s="29" t="s">
        <v>758</v>
      </c>
      <c r="D875" s="29" t="s">
        <v>795</v>
      </c>
      <c r="E875" s="12">
        <v>2664.15</v>
      </c>
      <c r="F875" s="12">
        <v>1</v>
      </c>
      <c r="G875" s="12">
        <v>2664.15</v>
      </c>
      <c r="H875" s="12">
        <f t="shared" si="14"/>
        <v>157.18485000000001</v>
      </c>
      <c r="I875">
        <v>0</v>
      </c>
      <c r="J875" s="46"/>
    </row>
    <row r="876" spans="1:10" ht="11.85" customHeight="1" outlineLevel="2">
      <c r="A876" s="28" t="s">
        <v>2518</v>
      </c>
      <c r="B876" s="29" t="s">
        <v>2519</v>
      </c>
      <c r="C876" s="29" t="s">
        <v>758</v>
      </c>
      <c r="D876" s="29" t="s">
        <v>795</v>
      </c>
      <c r="E876" s="12">
        <v>10668.49</v>
      </c>
      <c r="F876" s="12">
        <v>1</v>
      </c>
      <c r="G876" s="12">
        <v>10668.49</v>
      </c>
      <c r="H876" s="12">
        <f t="shared" si="14"/>
        <v>629.44091000000003</v>
      </c>
      <c r="I876">
        <v>0</v>
      </c>
      <c r="J876" s="46"/>
    </row>
    <row r="877" spans="1:10" ht="11.85" customHeight="1" outlineLevel="2">
      <c r="A877" s="28" t="s">
        <v>2520</v>
      </c>
      <c r="B877" s="29" t="s">
        <v>2521</v>
      </c>
      <c r="C877" s="29" t="s">
        <v>758</v>
      </c>
      <c r="D877" s="29" t="s">
        <v>795</v>
      </c>
      <c r="E877" s="12">
        <v>3766.21</v>
      </c>
      <c r="F877" s="12">
        <v>1</v>
      </c>
      <c r="G877" s="12">
        <v>3766.21</v>
      </c>
      <c r="H877" s="12">
        <f t="shared" si="14"/>
        <v>222.20639000000003</v>
      </c>
      <c r="I877">
        <v>0</v>
      </c>
      <c r="J877" s="46"/>
    </row>
    <row r="878" spans="1:10" ht="11.85" customHeight="1" outlineLevel="2">
      <c r="A878" s="28" t="s">
        <v>2522</v>
      </c>
      <c r="B878" s="29" t="s">
        <v>2523</v>
      </c>
      <c r="C878" s="29" t="s">
        <v>758</v>
      </c>
      <c r="D878" s="29" t="s">
        <v>795</v>
      </c>
      <c r="E878" s="12">
        <v>1118.5999999999999</v>
      </c>
      <c r="F878" s="12">
        <v>13</v>
      </c>
      <c r="G878" s="12">
        <v>86.05</v>
      </c>
      <c r="H878" s="12">
        <f t="shared" si="14"/>
        <v>5.0769500000000001</v>
      </c>
      <c r="I878">
        <v>0</v>
      </c>
      <c r="J878" s="46"/>
    </row>
    <row r="879" spans="1:10" ht="11.85" customHeight="1" outlineLevel="2">
      <c r="A879" s="28" t="s">
        <v>2524</v>
      </c>
      <c r="B879" s="29" t="s">
        <v>2525</v>
      </c>
      <c r="C879" s="29" t="s">
        <v>758</v>
      </c>
      <c r="D879" s="29" t="s">
        <v>795</v>
      </c>
      <c r="E879" s="12">
        <v>11112.74</v>
      </c>
      <c r="F879" s="12">
        <v>2</v>
      </c>
      <c r="G879" s="12">
        <v>5556.37</v>
      </c>
      <c r="H879" s="12">
        <f t="shared" si="14"/>
        <v>327.82583</v>
      </c>
      <c r="I879">
        <v>0</v>
      </c>
      <c r="J879" s="46"/>
    </row>
    <row r="880" spans="1:10" ht="11.85" customHeight="1" outlineLevel="2">
      <c r="A880" s="28" t="s">
        <v>2526</v>
      </c>
      <c r="B880" s="29" t="s">
        <v>2527</v>
      </c>
      <c r="C880" s="29" t="s">
        <v>758</v>
      </c>
      <c r="D880" s="29" t="s">
        <v>795</v>
      </c>
      <c r="E880" s="12">
        <v>10668.49</v>
      </c>
      <c r="F880" s="12">
        <v>1</v>
      </c>
      <c r="G880" s="12">
        <v>10668.49</v>
      </c>
      <c r="H880" s="12">
        <f t="shared" si="14"/>
        <v>629.44091000000003</v>
      </c>
      <c r="I880">
        <v>0</v>
      </c>
      <c r="J880" s="46"/>
    </row>
    <row r="881" spans="1:10" ht="11.85" customHeight="1" outlineLevel="2">
      <c r="A881" s="28" t="s">
        <v>2528</v>
      </c>
      <c r="B881" s="29" t="s">
        <v>2529</v>
      </c>
      <c r="C881" s="29" t="s">
        <v>758</v>
      </c>
      <c r="D881" s="29" t="s">
        <v>795</v>
      </c>
      <c r="E881" s="12">
        <v>1038.76</v>
      </c>
      <c r="F881" s="12">
        <v>14</v>
      </c>
      <c r="G881" s="12">
        <v>74.2</v>
      </c>
      <c r="H881" s="12">
        <f t="shared" si="14"/>
        <v>4.3777999999999997</v>
      </c>
      <c r="I881">
        <v>0</v>
      </c>
      <c r="J881" s="46"/>
    </row>
    <row r="882" spans="1:10" ht="11.85" customHeight="1" outlineLevel="2">
      <c r="A882" s="28" t="s">
        <v>2530</v>
      </c>
      <c r="B882" s="29" t="s">
        <v>2531</v>
      </c>
      <c r="C882" s="29" t="s">
        <v>758</v>
      </c>
      <c r="D882" s="29" t="s">
        <v>795</v>
      </c>
      <c r="E882" s="12">
        <v>3608.6</v>
      </c>
      <c r="F882" s="12">
        <v>1</v>
      </c>
      <c r="G882" s="12">
        <v>3608.6</v>
      </c>
      <c r="H882" s="12">
        <f t="shared" si="14"/>
        <v>212.90739999999997</v>
      </c>
      <c r="I882">
        <v>1600</v>
      </c>
      <c r="J882" s="46"/>
    </row>
    <row r="883" spans="1:10" ht="11.85" customHeight="1" outlineLevel="2">
      <c r="A883" s="28" t="s">
        <v>2532</v>
      </c>
      <c r="B883" s="29" t="s">
        <v>2533</v>
      </c>
      <c r="C883" s="29" t="s">
        <v>758</v>
      </c>
      <c r="D883" s="29" t="s">
        <v>795</v>
      </c>
      <c r="E883" s="12">
        <v>2835.83</v>
      </c>
      <c r="F883" s="12">
        <v>2</v>
      </c>
      <c r="G883" s="12">
        <v>1417.92</v>
      </c>
      <c r="H883" s="12">
        <f t="shared" si="14"/>
        <v>83.657280000000014</v>
      </c>
      <c r="I883">
        <v>0</v>
      </c>
      <c r="J883" s="46"/>
    </row>
    <row r="884" spans="1:10" ht="11.85" customHeight="1" outlineLevel="2">
      <c r="A884" s="28" t="s">
        <v>2534</v>
      </c>
      <c r="B884" s="29" t="s">
        <v>2535</v>
      </c>
      <c r="C884" s="29" t="s">
        <v>758</v>
      </c>
      <c r="D884" s="29" t="s">
        <v>795</v>
      </c>
      <c r="E884" s="12">
        <v>18686.13</v>
      </c>
      <c r="F884" s="12">
        <v>6</v>
      </c>
      <c r="G884" s="12">
        <v>3114.36</v>
      </c>
      <c r="H884" s="12">
        <f t="shared" si="14"/>
        <v>183.74724000000001</v>
      </c>
      <c r="I884">
        <v>0</v>
      </c>
      <c r="J884" s="46"/>
    </row>
    <row r="885" spans="1:10" ht="11.85" customHeight="1" outlineLevel="2">
      <c r="A885" s="28" t="s">
        <v>2536</v>
      </c>
      <c r="B885" s="29" t="s">
        <v>2537</v>
      </c>
      <c r="C885" s="29" t="s">
        <v>758</v>
      </c>
      <c r="D885" s="29" t="s">
        <v>795</v>
      </c>
      <c r="E885" s="12">
        <v>6277.62</v>
      </c>
      <c r="F885" s="12">
        <v>8</v>
      </c>
      <c r="G885" s="12">
        <v>784.7</v>
      </c>
      <c r="H885" s="12">
        <f t="shared" si="14"/>
        <v>46.297300000000007</v>
      </c>
      <c r="I885">
        <v>0</v>
      </c>
      <c r="J885" s="46"/>
    </row>
    <row r="886" spans="1:10" ht="11.85" customHeight="1" outlineLevel="2">
      <c r="A886" s="28" t="s">
        <v>2538</v>
      </c>
      <c r="B886" s="29" t="s">
        <v>2539</v>
      </c>
      <c r="C886" s="29" t="s">
        <v>758</v>
      </c>
      <c r="D886" s="29" t="s">
        <v>795</v>
      </c>
      <c r="E886" s="12">
        <v>2334.33</v>
      </c>
      <c r="F886" s="12">
        <v>2</v>
      </c>
      <c r="G886" s="12">
        <v>1167.17</v>
      </c>
      <c r="H886" s="12">
        <f t="shared" si="14"/>
        <v>68.863030000000009</v>
      </c>
      <c r="I886">
        <v>0</v>
      </c>
      <c r="J886" s="46"/>
    </row>
    <row r="887" spans="1:10" ht="11.85" customHeight="1" outlineLevel="2">
      <c r="A887" s="28" t="s">
        <v>2540</v>
      </c>
      <c r="B887" s="29" t="s">
        <v>2541</v>
      </c>
      <c r="C887" s="29" t="s">
        <v>758</v>
      </c>
      <c r="D887" s="29" t="s">
        <v>795</v>
      </c>
      <c r="E887" s="12">
        <v>5063.8</v>
      </c>
      <c r="F887" s="12">
        <v>24</v>
      </c>
      <c r="G887" s="12">
        <v>210.99</v>
      </c>
      <c r="H887" s="12">
        <f t="shared" si="14"/>
        <v>12.448410000000001</v>
      </c>
      <c r="I887">
        <v>0</v>
      </c>
      <c r="J887" s="46"/>
    </row>
    <row r="888" spans="1:10" ht="11.85" customHeight="1" outlineLevel="2">
      <c r="A888" s="28" t="s">
        <v>2542</v>
      </c>
      <c r="B888" s="29" t="s">
        <v>2543</v>
      </c>
      <c r="C888" s="29" t="s">
        <v>758</v>
      </c>
      <c r="D888" s="29" t="s">
        <v>795</v>
      </c>
      <c r="E888" s="12">
        <v>537.92999999999995</v>
      </c>
      <c r="F888" s="12">
        <v>1</v>
      </c>
      <c r="G888" s="12">
        <v>537.92999999999995</v>
      </c>
      <c r="H888" s="12">
        <f t="shared" si="14"/>
        <v>31.737870000000001</v>
      </c>
      <c r="I888">
        <v>0</v>
      </c>
      <c r="J888" s="46"/>
    </row>
    <row r="889" spans="1:10" ht="11.85" customHeight="1" outlineLevel="2">
      <c r="A889" s="28" t="s">
        <v>2544</v>
      </c>
      <c r="B889" s="29" t="s">
        <v>2545</v>
      </c>
      <c r="C889" s="29" t="s">
        <v>758</v>
      </c>
      <c r="D889" s="29" t="s">
        <v>795</v>
      </c>
      <c r="E889" s="12">
        <v>4087.07</v>
      </c>
      <c r="F889" s="12">
        <v>5</v>
      </c>
      <c r="G889" s="12">
        <v>817.41</v>
      </c>
      <c r="H889" s="12">
        <f t="shared" si="14"/>
        <v>48.22719</v>
      </c>
      <c r="I889">
        <v>0</v>
      </c>
      <c r="J889" s="46"/>
    </row>
    <row r="890" spans="1:10" ht="22.35" customHeight="1" outlineLevel="2">
      <c r="A890" s="28" t="s">
        <v>2546</v>
      </c>
      <c r="B890" s="29" t="s">
        <v>2547</v>
      </c>
      <c r="C890" s="29" t="s">
        <v>758</v>
      </c>
      <c r="D890" s="29" t="s">
        <v>795</v>
      </c>
      <c r="E890" s="12">
        <v>17969.82</v>
      </c>
      <c r="F890" s="12">
        <v>6</v>
      </c>
      <c r="G890" s="12">
        <v>2994.97</v>
      </c>
      <c r="H890" s="12">
        <f t="shared" si="14"/>
        <v>176.70322999999999</v>
      </c>
      <c r="I890">
        <v>0</v>
      </c>
      <c r="J890" s="46"/>
    </row>
    <row r="891" spans="1:10" ht="11.85" customHeight="1" outlineLevel="2">
      <c r="A891" s="28" t="s">
        <v>2548</v>
      </c>
      <c r="B891" s="29" t="s">
        <v>2549</v>
      </c>
      <c r="C891" s="29" t="s">
        <v>758</v>
      </c>
      <c r="D891" s="29" t="s">
        <v>795</v>
      </c>
      <c r="E891" s="12">
        <v>20015.919999999998</v>
      </c>
      <c r="F891" s="12">
        <v>2</v>
      </c>
      <c r="G891" s="12">
        <v>10007.959999999999</v>
      </c>
      <c r="H891" s="12">
        <v>400</v>
      </c>
      <c r="I891">
        <v>400</v>
      </c>
      <c r="J891" s="46"/>
    </row>
    <row r="892" spans="1:10" ht="11.85" customHeight="1" outlineLevel="2">
      <c r="A892" s="28" t="s">
        <v>2550</v>
      </c>
      <c r="B892" s="29" t="s">
        <v>2551</v>
      </c>
      <c r="C892" s="29" t="s">
        <v>758</v>
      </c>
      <c r="D892" s="29" t="s">
        <v>795</v>
      </c>
      <c r="E892" s="12">
        <v>13454.33</v>
      </c>
      <c r="F892" s="12">
        <v>15</v>
      </c>
      <c r="G892" s="12">
        <v>896.96</v>
      </c>
      <c r="H892" s="12">
        <v>100</v>
      </c>
      <c r="I892">
        <v>100</v>
      </c>
      <c r="J892" s="46"/>
    </row>
    <row r="893" spans="1:10" ht="11.85" customHeight="1" outlineLevel="2">
      <c r="A893" s="28" t="s">
        <v>2552</v>
      </c>
      <c r="B893" s="29" t="s">
        <v>2553</v>
      </c>
      <c r="C893" s="29" t="s">
        <v>758</v>
      </c>
      <c r="D893" s="29" t="s">
        <v>795</v>
      </c>
      <c r="E893" s="12">
        <v>7238.57</v>
      </c>
      <c r="F893" s="12">
        <v>2</v>
      </c>
      <c r="G893" s="12">
        <v>3619.29</v>
      </c>
      <c r="H893" s="12">
        <f t="shared" si="14"/>
        <v>213.53811000000002</v>
      </c>
      <c r="I893">
        <v>0</v>
      </c>
      <c r="J893" s="46"/>
    </row>
    <row r="894" spans="1:10" ht="11.85" customHeight="1" outlineLevel="2">
      <c r="A894" s="28" t="s">
        <v>2554</v>
      </c>
      <c r="B894" s="29" t="s">
        <v>2555</v>
      </c>
      <c r="C894" s="29" t="s">
        <v>758</v>
      </c>
      <c r="D894" s="29" t="s">
        <v>795</v>
      </c>
      <c r="E894" s="12">
        <v>6976.78</v>
      </c>
      <c r="F894" s="12">
        <v>2</v>
      </c>
      <c r="G894" s="12">
        <v>3488.39</v>
      </c>
      <c r="H894" s="12">
        <v>200</v>
      </c>
      <c r="I894">
        <v>200</v>
      </c>
      <c r="J894" s="46"/>
    </row>
    <row r="895" spans="1:10" ht="22.35" customHeight="1" outlineLevel="2">
      <c r="A895" s="28" t="s">
        <v>2556</v>
      </c>
      <c r="B895" s="29" t="s">
        <v>2557</v>
      </c>
      <c r="C895" s="29" t="s">
        <v>758</v>
      </c>
      <c r="D895" s="29" t="s">
        <v>795</v>
      </c>
      <c r="E895" s="12">
        <v>80607.12</v>
      </c>
      <c r="F895" s="12">
        <v>73</v>
      </c>
      <c r="G895" s="12">
        <v>1104.21</v>
      </c>
      <c r="H895" s="12">
        <v>70</v>
      </c>
      <c r="I895">
        <v>70</v>
      </c>
      <c r="J895" s="46"/>
    </row>
    <row r="896" spans="1:10" ht="22.35" customHeight="1" outlineLevel="2">
      <c r="A896" s="28" t="s">
        <v>2558</v>
      </c>
      <c r="B896" s="29" t="s">
        <v>2559</v>
      </c>
      <c r="C896" s="29" t="s">
        <v>758</v>
      </c>
      <c r="D896" s="29" t="s">
        <v>795</v>
      </c>
      <c r="E896" s="12">
        <v>86301.34</v>
      </c>
      <c r="F896" s="12">
        <v>14</v>
      </c>
      <c r="G896" s="12">
        <v>6164.38</v>
      </c>
      <c r="H896" s="12">
        <f t="shared" si="14"/>
        <v>363.69842</v>
      </c>
      <c r="I896">
        <v>0</v>
      </c>
      <c r="J896" s="46"/>
    </row>
    <row r="897" spans="1:10" ht="22.35" customHeight="1" outlineLevel="2">
      <c r="A897" s="28" t="s">
        <v>2560</v>
      </c>
      <c r="B897" s="29" t="s">
        <v>2561</v>
      </c>
      <c r="C897" s="29" t="s">
        <v>758</v>
      </c>
      <c r="D897" s="29" t="s">
        <v>795</v>
      </c>
      <c r="E897" s="12">
        <v>11025.6</v>
      </c>
      <c r="F897" s="12">
        <v>3</v>
      </c>
      <c r="G897" s="12">
        <v>3675.2</v>
      </c>
      <c r="H897" s="12">
        <f t="shared" si="14"/>
        <v>216.83680000000001</v>
      </c>
      <c r="I897">
        <v>0</v>
      </c>
      <c r="J897" s="46"/>
    </row>
    <row r="898" spans="1:10" ht="11.85" customHeight="1" outlineLevel="2">
      <c r="A898" s="28" t="s">
        <v>2562</v>
      </c>
      <c r="B898" s="29" t="s">
        <v>2563</v>
      </c>
      <c r="C898" s="29" t="s">
        <v>758</v>
      </c>
      <c r="D898" s="29" t="s">
        <v>795</v>
      </c>
      <c r="E898" s="12">
        <v>118637.78</v>
      </c>
      <c r="F898" s="12">
        <v>14</v>
      </c>
      <c r="G898" s="12">
        <v>8474.1299999999992</v>
      </c>
      <c r="H898" s="12">
        <v>900</v>
      </c>
      <c r="I898">
        <v>900</v>
      </c>
      <c r="J898" s="46"/>
    </row>
    <row r="899" spans="1:10" ht="11.85" customHeight="1" outlineLevel="2">
      <c r="A899" s="28" t="s">
        <v>2564</v>
      </c>
      <c r="B899" s="29" t="s">
        <v>2565</v>
      </c>
      <c r="C899" s="29" t="s">
        <v>758</v>
      </c>
      <c r="D899" s="29" t="s">
        <v>795</v>
      </c>
      <c r="E899" s="12">
        <v>38561.660000000003</v>
      </c>
      <c r="F899" s="12">
        <v>23</v>
      </c>
      <c r="G899" s="12">
        <v>1676.59</v>
      </c>
      <c r="H899" s="12">
        <v>70</v>
      </c>
      <c r="I899">
        <v>70</v>
      </c>
      <c r="J899" s="46"/>
    </row>
    <row r="900" spans="1:10" ht="11.85" customHeight="1" outlineLevel="2">
      <c r="A900" s="28" t="s">
        <v>2566</v>
      </c>
      <c r="B900" s="29" t="s">
        <v>2567</v>
      </c>
      <c r="C900" s="29" t="s">
        <v>758</v>
      </c>
      <c r="D900" s="29" t="s">
        <v>795</v>
      </c>
      <c r="E900" s="12">
        <v>94491.06</v>
      </c>
      <c r="F900" s="12">
        <v>65</v>
      </c>
      <c r="G900" s="12">
        <v>1453.71</v>
      </c>
      <c r="H900" s="12">
        <v>60</v>
      </c>
      <c r="I900">
        <v>60</v>
      </c>
      <c r="J900" s="46"/>
    </row>
    <row r="901" spans="1:10" ht="11.85" customHeight="1" outlineLevel="2">
      <c r="A901" s="28" t="s">
        <v>2568</v>
      </c>
      <c r="B901" s="29" t="s">
        <v>2569</v>
      </c>
      <c r="C901" s="29" t="s">
        <v>758</v>
      </c>
      <c r="D901" s="29" t="s">
        <v>795</v>
      </c>
      <c r="E901" s="12">
        <v>1129.92</v>
      </c>
      <c r="F901" s="12">
        <v>2</v>
      </c>
      <c r="G901" s="12">
        <v>564.96</v>
      </c>
      <c r="H901" s="12">
        <f t="shared" si="14"/>
        <v>33.332639999999998</v>
      </c>
      <c r="I901">
        <v>0</v>
      </c>
      <c r="J901" s="46"/>
    </row>
    <row r="902" spans="1:10" ht="11.85" customHeight="1" outlineLevel="2">
      <c r="A902" s="28" t="s">
        <v>2570</v>
      </c>
      <c r="B902" s="29" t="s">
        <v>2571</v>
      </c>
      <c r="C902" s="29" t="s">
        <v>758</v>
      </c>
      <c r="D902" s="29" t="s">
        <v>795</v>
      </c>
      <c r="E902" s="12">
        <v>1163.57</v>
      </c>
      <c r="F902" s="12">
        <v>2</v>
      </c>
      <c r="G902" s="12">
        <v>581.79</v>
      </c>
      <c r="H902" s="12">
        <f t="shared" si="14"/>
        <v>34.325609999999998</v>
      </c>
      <c r="I902">
        <v>0</v>
      </c>
      <c r="J902" s="46"/>
    </row>
    <row r="903" spans="1:10" ht="22.35" customHeight="1" outlineLevel="2">
      <c r="A903" s="28" t="s">
        <v>2572</v>
      </c>
      <c r="B903" s="29" t="s">
        <v>2573</v>
      </c>
      <c r="C903" s="29" t="s">
        <v>758</v>
      </c>
      <c r="D903" s="29" t="s">
        <v>795</v>
      </c>
      <c r="E903" s="12">
        <v>5774.49</v>
      </c>
      <c r="F903" s="12">
        <v>63</v>
      </c>
      <c r="G903" s="12">
        <v>91.66</v>
      </c>
      <c r="H903" s="12">
        <v>12</v>
      </c>
      <c r="I903">
        <v>12</v>
      </c>
      <c r="J903" s="46"/>
    </row>
    <row r="904" spans="1:10" ht="22.35" customHeight="1" outlineLevel="2">
      <c r="A904" s="28" t="s">
        <v>2574</v>
      </c>
      <c r="B904" s="29" t="s">
        <v>2575</v>
      </c>
      <c r="C904" s="29" t="s">
        <v>758</v>
      </c>
      <c r="D904" s="29" t="s">
        <v>795</v>
      </c>
      <c r="E904" s="12">
        <v>774.65</v>
      </c>
      <c r="F904" s="12">
        <v>5</v>
      </c>
      <c r="G904" s="12">
        <v>154.93</v>
      </c>
      <c r="H904" s="12">
        <f t="shared" si="14"/>
        <v>9.1408699999999996</v>
      </c>
      <c r="I904">
        <v>0</v>
      </c>
      <c r="J904" s="46"/>
    </row>
    <row r="905" spans="1:10" ht="11.85" customHeight="1" outlineLevel="2">
      <c r="A905" s="28" t="s">
        <v>2576</v>
      </c>
      <c r="B905" s="29" t="s">
        <v>2577</v>
      </c>
      <c r="C905" s="29" t="s">
        <v>758</v>
      </c>
      <c r="D905" s="29" t="s">
        <v>795</v>
      </c>
      <c r="E905" s="12">
        <v>543.91999999999996</v>
      </c>
      <c r="F905" s="12">
        <v>3</v>
      </c>
      <c r="G905" s="12">
        <v>181.31</v>
      </c>
      <c r="H905" s="12">
        <f t="shared" si="14"/>
        <v>10.697290000000001</v>
      </c>
      <c r="I905">
        <v>0</v>
      </c>
      <c r="J905" s="46"/>
    </row>
    <row r="906" spans="1:10" ht="11.85" customHeight="1" outlineLevel="2">
      <c r="A906" s="28" t="s">
        <v>2578</v>
      </c>
      <c r="B906" s="29" t="s">
        <v>2579</v>
      </c>
      <c r="C906" s="29" t="s">
        <v>758</v>
      </c>
      <c r="D906" s="29" t="s">
        <v>795</v>
      </c>
      <c r="E906" s="12">
        <v>27241.360000000001</v>
      </c>
      <c r="F906" s="12">
        <v>147</v>
      </c>
      <c r="G906" s="12">
        <v>185.32</v>
      </c>
      <c r="H906" s="12">
        <f t="shared" si="14"/>
        <v>10.93388</v>
      </c>
      <c r="I906">
        <v>0</v>
      </c>
      <c r="J906" s="46"/>
    </row>
    <row r="907" spans="1:10" ht="22.35" customHeight="1" outlineLevel="2">
      <c r="A907" s="28" t="s">
        <v>2580</v>
      </c>
      <c r="B907" s="29" t="s">
        <v>2581</v>
      </c>
      <c r="C907" s="29" t="s">
        <v>758</v>
      </c>
      <c r="D907" s="29" t="s">
        <v>795</v>
      </c>
      <c r="E907" s="12">
        <v>6234.9</v>
      </c>
      <c r="F907" s="12">
        <v>5</v>
      </c>
      <c r="G907" s="12">
        <v>1246.98</v>
      </c>
      <c r="H907" s="12">
        <f t="shared" si="14"/>
        <v>73.571820000000002</v>
      </c>
      <c r="I907">
        <v>0</v>
      </c>
      <c r="J907" s="46"/>
    </row>
    <row r="908" spans="1:10" ht="22.35" customHeight="1" outlineLevel="2">
      <c r="A908" s="28" t="s">
        <v>2582</v>
      </c>
      <c r="B908" s="29" t="s">
        <v>2583</v>
      </c>
      <c r="C908" s="29" t="s">
        <v>758</v>
      </c>
      <c r="D908" s="29" t="s">
        <v>795</v>
      </c>
      <c r="E908" s="12">
        <v>14823.08</v>
      </c>
      <c r="F908" s="12">
        <v>7</v>
      </c>
      <c r="G908" s="12">
        <v>2117.58</v>
      </c>
      <c r="H908" s="12">
        <v>300</v>
      </c>
      <c r="I908">
        <v>300</v>
      </c>
      <c r="J908" s="46"/>
    </row>
    <row r="909" spans="1:10" ht="11.85" customHeight="1" outlineLevel="2">
      <c r="A909" s="28" t="s">
        <v>2584</v>
      </c>
      <c r="B909" s="29" t="s">
        <v>2585</v>
      </c>
      <c r="C909" s="29" t="s">
        <v>758</v>
      </c>
      <c r="D909" s="29" t="s">
        <v>795</v>
      </c>
      <c r="E909" s="12">
        <v>12026.96</v>
      </c>
      <c r="F909" s="12">
        <v>19</v>
      </c>
      <c r="G909" s="12">
        <v>633</v>
      </c>
      <c r="H909" s="12">
        <f t="shared" ref="H909:H972" si="15">G909*1.18*0.05</f>
        <v>37.347000000000001</v>
      </c>
      <c r="I909">
        <v>0</v>
      </c>
      <c r="J909" s="46"/>
    </row>
    <row r="910" spans="1:10" ht="11.85" customHeight="1" outlineLevel="2">
      <c r="A910" s="28" t="s">
        <v>2586</v>
      </c>
      <c r="B910" s="29" t="s">
        <v>2587</v>
      </c>
      <c r="C910" s="29" t="s">
        <v>758</v>
      </c>
      <c r="D910" s="29" t="s">
        <v>795</v>
      </c>
      <c r="E910" s="12">
        <v>1306.74</v>
      </c>
      <c r="F910" s="12">
        <v>2</v>
      </c>
      <c r="G910" s="12">
        <v>653.37</v>
      </c>
      <c r="H910" s="12">
        <f t="shared" si="15"/>
        <v>38.548830000000002</v>
      </c>
      <c r="I910">
        <v>0</v>
      </c>
      <c r="J910" s="46"/>
    </row>
    <row r="911" spans="1:10" ht="11.85" customHeight="1" outlineLevel="2">
      <c r="A911" s="28" t="s">
        <v>2588</v>
      </c>
      <c r="B911" s="29" t="s">
        <v>2589</v>
      </c>
      <c r="C911" s="29" t="s">
        <v>758</v>
      </c>
      <c r="D911" s="29" t="s">
        <v>795</v>
      </c>
      <c r="E911" s="12">
        <v>973.72</v>
      </c>
      <c r="F911" s="12">
        <v>1</v>
      </c>
      <c r="G911" s="12">
        <v>973.72</v>
      </c>
      <c r="H911" s="12">
        <f t="shared" si="15"/>
        <v>57.449479999999994</v>
      </c>
      <c r="I911">
        <v>0</v>
      </c>
      <c r="J911" s="46"/>
    </row>
    <row r="912" spans="1:10" ht="11.85" customHeight="1" outlineLevel="2">
      <c r="A912" s="28" t="s">
        <v>948</v>
      </c>
      <c r="B912" s="29" t="s">
        <v>949</v>
      </c>
      <c r="C912" s="29" t="s">
        <v>758</v>
      </c>
      <c r="D912" s="29" t="s">
        <v>795</v>
      </c>
      <c r="E912" s="12">
        <v>623.04</v>
      </c>
      <c r="F912" s="12">
        <v>1</v>
      </c>
      <c r="G912" s="12">
        <v>623.04</v>
      </c>
      <c r="H912" s="12">
        <f t="shared" si="15"/>
        <v>36.759360000000001</v>
      </c>
      <c r="I912">
        <v>0</v>
      </c>
      <c r="J912" s="46"/>
    </row>
    <row r="913" spans="1:10" ht="11.85" customHeight="1" outlineLevel="2">
      <c r="A913" s="28" t="s">
        <v>950</v>
      </c>
      <c r="B913" s="29" t="s">
        <v>951</v>
      </c>
      <c r="C913" s="29" t="s">
        <v>758</v>
      </c>
      <c r="D913" s="29" t="s">
        <v>795</v>
      </c>
      <c r="E913" s="12">
        <v>11978.88</v>
      </c>
      <c r="F913" s="12">
        <v>73</v>
      </c>
      <c r="G913" s="12">
        <v>164.09</v>
      </c>
      <c r="H913" s="12">
        <f t="shared" si="15"/>
        <v>9.6813099999999999</v>
      </c>
      <c r="I913">
        <v>0</v>
      </c>
      <c r="J913" s="46"/>
    </row>
    <row r="914" spans="1:10" ht="22.35" customHeight="1" outlineLevel="2">
      <c r="A914" s="28" t="s">
        <v>952</v>
      </c>
      <c r="B914" s="29" t="s">
        <v>953</v>
      </c>
      <c r="C914" s="29" t="s">
        <v>758</v>
      </c>
      <c r="D914" s="29" t="s">
        <v>795</v>
      </c>
      <c r="E914" s="12">
        <v>688.32</v>
      </c>
      <c r="F914" s="12">
        <v>2</v>
      </c>
      <c r="G914" s="12">
        <v>344.16</v>
      </c>
      <c r="H914" s="12">
        <f t="shared" si="15"/>
        <v>20.305440000000004</v>
      </c>
      <c r="I914">
        <v>0</v>
      </c>
      <c r="J914" s="46"/>
    </row>
    <row r="915" spans="1:10" ht="11.85" customHeight="1" outlineLevel="2">
      <c r="A915" s="28" t="s">
        <v>954</v>
      </c>
      <c r="B915" s="29" t="s">
        <v>955</v>
      </c>
      <c r="C915" s="29" t="s">
        <v>758</v>
      </c>
      <c r="D915" s="29" t="s">
        <v>795</v>
      </c>
      <c r="E915" s="12">
        <v>261085.13</v>
      </c>
      <c r="F915" s="12">
        <v>26</v>
      </c>
      <c r="G915" s="12">
        <v>10041.74</v>
      </c>
      <c r="H915" s="12">
        <f t="shared" si="15"/>
        <v>592.46266000000003</v>
      </c>
      <c r="I915">
        <v>500</v>
      </c>
      <c r="J915" s="46"/>
    </row>
    <row r="916" spans="1:10" ht="11.85" customHeight="1" outlineLevel="2">
      <c r="A916" s="28" t="s">
        <v>956</v>
      </c>
      <c r="B916" s="29" t="s">
        <v>957</v>
      </c>
      <c r="C916" s="29" t="s">
        <v>758</v>
      </c>
      <c r="D916" s="29" t="s">
        <v>795</v>
      </c>
      <c r="E916" s="12">
        <v>20364.400000000001</v>
      </c>
      <c r="F916" s="12">
        <v>2</v>
      </c>
      <c r="G916" s="12">
        <v>10182.200000000001</v>
      </c>
      <c r="H916" s="12">
        <v>1200</v>
      </c>
      <c r="I916">
        <v>1200</v>
      </c>
      <c r="J916" s="46"/>
    </row>
    <row r="917" spans="1:10" ht="11.85" customHeight="1" outlineLevel="2">
      <c r="A917" s="28" t="s">
        <v>958</v>
      </c>
      <c r="B917" s="29" t="s">
        <v>959</v>
      </c>
      <c r="C917" s="29" t="s">
        <v>758</v>
      </c>
      <c r="D917" s="29" t="s">
        <v>795</v>
      </c>
      <c r="E917" s="12">
        <v>102393.88</v>
      </c>
      <c r="F917" s="12">
        <v>8</v>
      </c>
      <c r="G917" s="12">
        <v>12799.24</v>
      </c>
      <c r="H917" s="12">
        <v>500</v>
      </c>
      <c r="I917">
        <v>500</v>
      </c>
      <c r="J917" s="46"/>
    </row>
    <row r="918" spans="1:10" ht="11.85" customHeight="1" outlineLevel="2">
      <c r="A918" s="28" t="s">
        <v>960</v>
      </c>
      <c r="B918" s="29" t="s">
        <v>961</v>
      </c>
      <c r="C918" s="29" t="s">
        <v>758</v>
      </c>
      <c r="D918" s="29" t="s">
        <v>795</v>
      </c>
      <c r="E918" s="12">
        <v>21263.11</v>
      </c>
      <c r="F918" s="12">
        <v>1</v>
      </c>
      <c r="G918" s="12">
        <v>21263.11</v>
      </c>
      <c r="H918" s="12">
        <v>700</v>
      </c>
      <c r="I918">
        <v>700</v>
      </c>
      <c r="J918" s="46"/>
    </row>
    <row r="919" spans="1:10" ht="22.35" customHeight="1" outlineLevel="2">
      <c r="A919" s="28" t="s">
        <v>962</v>
      </c>
      <c r="B919" s="29" t="s">
        <v>963</v>
      </c>
      <c r="C919" s="29" t="s">
        <v>758</v>
      </c>
      <c r="D919" s="29" t="s">
        <v>795</v>
      </c>
      <c r="E919" s="12">
        <v>2719.66</v>
      </c>
      <c r="F919" s="12">
        <v>40</v>
      </c>
      <c r="G919" s="12">
        <v>67.989999999999995</v>
      </c>
      <c r="H919" s="12">
        <v>5</v>
      </c>
      <c r="I919">
        <v>5</v>
      </c>
      <c r="J919" s="46"/>
    </row>
    <row r="920" spans="1:10" ht="11.85" customHeight="1" outlineLevel="2">
      <c r="A920" s="28" t="s">
        <v>964</v>
      </c>
      <c r="B920" s="29" t="s">
        <v>965</v>
      </c>
      <c r="C920" s="29" t="s">
        <v>758</v>
      </c>
      <c r="D920" s="29" t="s">
        <v>795</v>
      </c>
      <c r="E920" s="12">
        <v>2827.48</v>
      </c>
      <c r="F920" s="12">
        <v>7</v>
      </c>
      <c r="G920" s="12">
        <v>403.93</v>
      </c>
      <c r="H920" s="12">
        <f t="shared" si="15"/>
        <v>23.831869999999999</v>
      </c>
      <c r="I920">
        <v>0</v>
      </c>
      <c r="J920" s="46"/>
    </row>
    <row r="921" spans="1:10" ht="11.85" customHeight="1" outlineLevel="2">
      <c r="A921" s="28" t="s">
        <v>966</v>
      </c>
      <c r="B921" s="29" t="s">
        <v>967</v>
      </c>
      <c r="C921" s="29" t="s">
        <v>758</v>
      </c>
      <c r="D921" s="29" t="s">
        <v>795</v>
      </c>
      <c r="E921" s="12">
        <v>649.21</v>
      </c>
      <c r="F921" s="12">
        <v>1</v>
      </c>
      <c r="G921" s="12">
        <v>649.21</v>
      </c>
      <c r="H921" s="12">
        <f t="shared" si="15"/>
        <v>38.30339</v>
      </c>
      <c r="I921">
        <v>0</v>
      </c>
      <c r="J921" s="46"/>
    </row>
    <row r="922" spans="1:10" ht="11.85" customHeight="1" outlineLevel="2">
      <c r="A922" s="28" t="s">
        <v>968</v>
      </c>
      <c r="B922" s="29" t="s">
        <v>969</v>
      </c>
      <c r="C922" s="29" t="s">
        <v>758</v>
      </c>
      <c r="D922" s="29" t="s">
        <v>795</v>
      </c>
      <c r="E922" s="12">
        <v>594.29999999999995</v>
      </c>
      <c r="F922" s="12">
        <v>1</v>
      </c>
      <c r="G922" s="12">
        <v>594.29999999999995</v>
      </c>
      <c r="H922" s="12">
        <f t="shared" si="15"/>
        <v>35.063699999999997</v>
      </c>
      <c r="I922">
        <v>0</v>
      </c>
      <c r="J922" s="46"/>
    </row>
    <row r="923" spans="1:10" ht="11.85" customHeight="1" outlineLevel="2">
      <c r="A923" s="28" t="s">
        <v>970</v>
      </c>
      <c r="B923" s="29" t="s">
        <v>971</v>
      </c>
      <c r="C923" s="29" t="s">
        <v>758</v>
      </c>
      <c r="D923" s="29" t="s">
        <v>795</v>
      </c>
      <c r="E923" s="12">
        <v>1779.86</v>
      </c>
      <c r="F923" s="12">
        <v>2</v>
      </c>
      <c r="G923" s="12">
        <v>889.93</v>
      </c>
      <c r="H923" s="12">
        <f t="shared" si="15"/>
        <v>52.505869999999994</v>
      </c>
      <c r="I923">
        <v>0</v>
      </c>
      <c r="J923" s="46"/>
    </row>
    <row r="924" spans="1:10" ht="11.85" customHeight="1" outlineLevel="2">
      <c r="A924" s="28" t="s">
        <v>972</v>
      </c>
      <c r="B924" s="29" t="s">
        <v>973</v>
      </c>
      <c r="C924" s="29" t="s">
        <v>758</v>
      </c>
      <c r="D924" s="29" t="s">
        <v>795</v>
      </c>
      <c r="E924" s="12">
        <v>690.66</v>
      </c>
      <c r="F924" s="12">
        <v>1</v>
      </c>
      <c r="G924" s="12">
        <v>690.66</v>
      </c>
      <c r="H924" s="12">
        <f t="shared" si="15"/>
        <v>40.748939999999997</v>
      </c>
      <c r="I924">
        <v>0</v>
      </c>
      <c r="J924" s="46"/>
    </row>
    <row r="925" spans="1:10" ht="11.85" customHeight="1" outlineLevel="2">
      <c r="A925" s="28" t="s">
        <v>974</v>
      </c>
      <c r="B925" s="29" t="s">
        <v>975</v>
      </c>
      <c r="C925" s="29" t="s">
        <v>758</v>
      </c>
      <c r="D925" s="29" t="s">
        <v>795</v>
      </c>
      <c r="E925" s="12">
        <v>789.64</v>
      </c>
      <c r="F925" s="12">
        <v>1</v>
      </c>
      <c r="G925" s="12">
        <v>789.64</v>
      </c>
      <c r="H925" s="12">
        <f t="shared" si="15"/>
        <v>46.588760000000001</v>
      </c>
      <c r="I925">
        <v>0</v>
      </c>
      <c r="J925" s="46"/>
    </row>
    <row r="926" spans="1:10" ht="11.85" customHeight="1" outlineLevel="2">
      <c r="A926" s="28" t="s">
        <v>976</v>
      </c>
      <c r="B926" s="29" t="s">
        <v>977</v>
      </c>
      <c r="C926" s="29" t="s">
        <v>758</v>
      </c>
      <c r="D926" s="29" t="s">
        <v>795</v>
      </c>
      <c r="E926" s="12">
        <v>227748.95</v>
      </c>
      <c r="F926" s="12">
        <v>41</v>
      </c>
      <c r="G926" s="12">
        <v>5554.85</v>
      </c>
      <c r="H926" s="12">
        <f t="shared" si="15"/>
        <v>327.73615000000001</v>
      </c>
      <c r="I926">
        <v>0</v>
      </c>
      <c r="J926" s="46"/>
    </row>
    <row r="927" spans="1:10" ht="11.85" customHeight="1" outlineLevel="2">
      <c r="A927" s="28" t="s">
        <v>978</v>
      </c>
      <c r="B927" s="29" t="s">
        <v>979</v>
      </c>
      <c r="C927" s="29" t="s">
        <v>758</v>
      </c>
      <c r="D927" s="29" t="s">
        <v>795</v>
      </c>
      <c r="E927" s="12">
        <v>9502</v>
      </c>
      <c r="F927" s="12">
        <v>2</v>
      </c>
      <c r="G927" s="12">
        <v>4751</v>
      </c>
      <c r="H927" s="12">
        <f t="shared" si="15"/>
        <v>280.30899999999997</v>
      </c>
      <c r="I927">
        <v>0</v>
      </c>
      <c r="J927" s="46"/>
    </row>
    <row r="928" spans="1:10" ht="11.85" customHeight="1" outlineLevel="2">
      <c r="A928" s="28" t="s">
        <v>980</v>
      </c>
      <c r="B928" s="29" t="s">
        <v>981</v>
      </c>
      <c r="C928" s="29" t="s">
        <v>758</v>
      </c>
      <c r="D928" s="29" t="s">
        <v>795</v>
      </c>
      <c r="E928" s="12">
        <v>3868.15</v>
      </c>
      <c r="F928" s="12">
        <v>3</v>
      </c>
      <c r="G928" s="12">
        <v>1289.3800000000001</v>
      </c>
      <c r="H928" s="12">
        <v>100</v>
      </c>
      <c r="I928">
        <v>100</v>
      </c>
      <c r="J928" s="46"/>
    </row>
    <row r="929" spans="1:10" ht="11.85" customHeight="1" outlineLevel="2">
      <c r="A929" s="28" t="s">
        <v>982</v>
      </c>
      <c r="B929" s="29" t="s">
        <v>983</v>
      </c>
      <c r="C929" s="29" t="s">
        <v>758</v>
      </c>
      <c r="D929" s="29" t="s">
        <v>795</v>
      </c>
      <c r="E929" s="12">
        <v>8234.98</v>
      </c>
      <c r="F929" s="12">
        <v>1</v>
      </c>
      <c r="G929" s="12">
        <v>8234.98</v>
      </c>
      <c r="H929" s="12">
        <v>900</v>
      </c>
      <c r="I929">
        <v>900</v>
      </c>
      <c r="J929" s="46"/>
    </row>
    <row r="930" spans="1:10" ht="22.35" customHeight="1" outlineLevel="2">
      <c r="A930" s="28" t="s">
        <v>984</v>
      </c>
      <c r="B930" s="29" t="s">
        <v>985</v>
      </c>
      <c r="C930" s="29" t="s">
        <v>758</v>
      </c>
      <c r="D930" s="29" t="s">
        <v>795</v>
      </c>
      <c r="E930" s="12">
        <v>12611.81</v>
      </c>
      <c r="F930" s="12">
        <v>6</v>
      </c>
      <c r="G930" s="12">
        <v>2101.9699999999998</v>
      </c>
      <c r="H930" s="12">
        <f t="shared" si="15"/>
        <v>124.01622999999998</v>
      </c>
      <c r="I930">
        <v>0</v>
      </c>
      <c r="J930" s="46"/>
    </row>
    <row r="931" spans="1:10" ht="22.35" customHeight="1" outlineLevel="2">
      <c r="A931" s="28" t="s">
        <v>986</v>
      </c>
      <c r="B931" s="29" t="s">
        <v>987</v>
      </c>
      <c r="C931" s="29" t="s">
        <v>758</v>
      </c>
      <c r="D931" s="29" t="s">
        <v>795</v>
      </c>
      <c r="E931" s="12">
        <v>12246.72</v>
      </c>
      <c r="F931" s="12">
        <v>1</v>
      </c>
      <c r="G931" s="12">
        <v>12246.72</v>
      </c>
      <c r="H931" s="12">
        <f t="shared" si="15"/>
        <v>722.55647999999997</v>
      </c>
      <c r="I931">
        <v>0</v>
      </c>
      <c r="J931" s="46"/>
    </row>
    <row r="932" spans="1:10" ht="11.85" customHeight="1" outlineLevel="2">
      <c r="A932" s="28" t="s">
        <v>988</v>
      </c>
      <c r="B932" s="29" t="s">
        <v>989</v>
      </c>
      <c r="C932" s="29" t="s">
        <v>758</v>
      </c>
      <c r="D932" s="29" t="s">
        <v>795</v>
      </c>
      <c r="E932" s="12">
        <v>524.53</v>
      </c>
      <c r="F932" s="12">
        <v>3</v>
      </c>
      <c r="G932" s="12">
        <v>174.84</v>
      </c>
      <c r="H932" s="12">
        <f t="shared" si="15"/>
        <v>10.31556</v>
      </c>
      <c r="I932">
        <v>0</v>
      </c>
      <c r="J932" s="46"/>
    </row>
    <row r="933" spans="1:10" ht="11.85" customHeight="1" outlineLevel="2">
      <c r="A933" s="28" t="s">
        <v>990</v>
      </c>
      <c r="B933" s="29" t="s">
        <v>991</v>
      </c>
      <c r="C933" s="29" t="s">
        <v>758</v>
      </c>
      <c r="D933" s="29" t="s">
        <v>795</v>
      </c>
      <c r="E933" s="12">
        <v>23079.52</v>
      </c>
      <c r="F933" s="12">
        <v>2</v>
      </c>
      <c r="G933" s="12">
        <v>11539.76</v>
      </c>
      <c r="H933" s="12">
        <f t="shared" si="15"/>
        <v>680.84583999999995</v>
      </c>
      <c r="I933">
        <v>0</v>
      </c>
      <c r="J933" s="46"/>
    </row>
    <row r="934" spans="1:10" ht="11.85" customHeight="1" outlineLevel="2">
      <c r="A934" s="28" t="s">
        <v>992</v>
      </c>
      <c r="B934" s="29" t="s">
        <v>993</v>
      </c>
      <c r="C934" s="29" t="s">
        <v>758</v>
      </c>
      <c r="D934" s="29" t="s">
        <v>795</v>
      </c>
      <c r="E934" s="12">
        <v>155006.20000000001</v>
      </c>
      <c r="F934" s="12">
        <v>1</v>
      </c>
      <c r="G934" s="12">
        <v>155006.20000000001</v>
      </c>
      <c r="H934" s="12">
        <f t="shared" si="15"/>
        <v>9145.3657999999996</v>
      </c>
      <c r="I934">
        <v>16500</v>
      </c>
      <c r="J934" s="46"/>
    </row>
    <row r="935" spans="1:10" ht="11.85" customHeight="1" outlineLevel="2">
      <c r="A935" s="28" t="s">
        <v>994</v>
      </c>
      <c r="B935" s="29" t="s">
        <v>995</v>
      </c>
      <c r="C935" s="29" t="s">
        <v>758</v>
      </c>
      <c r="D935" s="29" t="s">
        <v>795</v>
      </c>
      <c r="E935" s="12">
        <v>2053.1799999999998</v>
      </c>
      <c r="F935" s="12">
        <v>3</v>
      </c>
      <c r="G935" s="12">
        <v>684.39</v>
      </c>
      <c r="H935" s="12">
        <f t="shared" si="15"/>
        <v>40.379010000000001</v>
      </c>
      <c r="I935">
        <v>0</v>
      </c>
      <c r="J935" s="46"/>
    </row>
    <row r="936" spans="1:10" ht="11.85" customHeight="1" outlineLevel="2">
      <c r="A936" s="28" t="s">
        <v>996</v>
      </c>
      <c r="B936" s="29" t="s">
        <v>997</v>
      </c>
      <c r="C936" s="29" t="s">
        <v>758</v>
      </c>
      <c r="D936" s="29" t="s">
        <v>795</v>
      </c>
      <c r="E936" s="12">
        <v>86476.18</v>
      </c>
      <c r="F936" s="12">
        <v>5</v>
      </c>
      <c r="G936" s="12">
        <v>17295.240000000002</v>
      </c>
      <c r="H936" s="12">
        <v>700</v>
      </c>
      <c r="I936">
        <v>700</v>
      </c>
      <c r="J936" s="46"/>
    </row>
    <row r="937" spans="1:10" ht="11.85" customHeight="1" outlineLevel="2">
      <c r="A937" s="28" t="s">
        <v>998</v>
      </c>
      <c r="B937" s="29" t="s">
        <v>999</v>
      </c>
      <c r="C937" s="29" t="s">
        <v>758</v>
      </c>
      <c r="D937" s="29" t="s">
        <v>795</v>
      </c>
      <c r="E937" s="12">
        <v>2182.5300000000002</v>
      </c>
      <c r="F937" s="12">
        <v>11</v>
      </c>
      <c r="G937" s="12">
        <v>198.41</v>
      </c>
      <c r="H937" s="12">
        <f t="shared" si="15"/>
        <v>11.706189999999999</v>
      </c>
      <c r="I937">
        <v>0</v>
      </c>
      <c r="J937" s="46"/>
    </row>
    <row r="938" spans="1:10" ht="11.85" customHeight="1" outlineLevel="2">
      <c r="A938" s="28" t="s">
        <v>1000</v>
      </c>
      <c r="B938" s="29" t="s">
        <v>1001</v>
      </c>
      <c r="C938" s="29" t="s">
        <v>758</v>
      </c>
      <c r="D938" s="29" t="s">
        <v>795</v>
      </c>
      <c r="E938" s="12">
        <v>13822.48</v>
      </c>
      <c r="F938" s="12">
        <v>1</v>
      </c>
      <c r="G938" s="12">
        <v>13822.48</v>
      </c>
      <c r="H938" s="12">
        <v>1500</v>
      </c>
      <c r="I938">
        <v>1500</v>
      </c>
      <c r="J938" s="46"/>
    </row>
    <row r="939" spans="1:10" ht="11.85" customHeight="1" outlineLevel="2">
      <c r="A939" s="28" t="s">
        <v>1002</v>
      </c>
      <c r="B939" s="29" t="s">
        <v>1003</v>
      </c>
      <c r="C939" s="29" t="s">
        <v>758</v>
      </c>
      <c r="D939" s="29" t="s">
        <v>795</v>
      </c>
      <c r="E939" s="12">
        <v>4819.5</v>
      </c>
      <c r="F939" s="12">
        <v>2</v>
      </c>
      <c r="G939" s="12">
        <v>2409.75</v>
      </c>
      <c r="H939" s="12">
        <f t="shared" si="15"/>
        <v>142.17524999999998</v>
      </c>
      <c r="I939">
        <v>0</v>
      </c>
      <c r="J939" s="46"/>
    </row>
    <row r="940" spans="1:10" ht="11.85" customHeight="1" outlineLevel="2">
      <c r="A940" s="28" t="s">
        <v>1004</v>
      </c>
      <c r="B940" s="29" t="s">
        <v>1005</v>
      </c>
      <c r="C940" s="29" t="s">
        <v>758</v>
      </c>
      <c r="D940" s="29" t="s">
        <v>795</v>
      </c>
      <c r="E940" s="12">
        <v>245265.2</v>
      </c>
      <c r="F940" s="12">
        <v>3</v>
      </c>
      <c r="G940" s="12">
        <v>81755.070000000007</v>
      </c>
      <c r="H940" s="12">
        <f t="shared" si="15"/>
        <v>4823.5491300000003</v>
      </c>
      <c r="I940">
        <v>0</v>
      </c>
      <c r="J940" s="46"/>
    </row>
    <row r="941" spans="1:10" ht="11.85" customHeight="1" outlineLevel="2">
      <c r="A941" s="28" t="s">
        <v>1006</v>
      </c>
      <c r="B941" s="29" t="s">
        <v>1007</v>
      </c>
      <c r="C941" s="29" t="s">
        <v>758</v>
      </c>
      <c r="D941" s="29" t="s">
        <v>795</v>
      </c>
      <c r="E941" s="12">
        <v>5445.16</v>
      </c>
      <c r="F941" s="12">
        <v>1</v>
      </c>
      <c r="G941" s="12">
        <v>5445.16</v>
      </c>
      <c r="H941" s="12">
        <v>600</v>
      </c>
      <c r="I941">
        <v>600</v>
      </c>
      <c r="J941" s="46"/>
    </row>
    <row r="942" spans="1:10" ht="11.85" customHeight="1" outlineLevel="2">
      <c r="A942" s="28" t="s">
        <v>549</v>
      </c>
      <c r="B942" s="29" t="s">
        <v>550</v>
      </c>
      <c r="C942" s="29" t="s">
        <v>758</v>
      </c>
      <c r="D942" s="29" t="s">
        <v>795</v>
      </c>
      <c r="E942" s="12">
        <v>5425.02</v>
      </c>
      <c r="F942" s="12">
        <v>15</v>
      </c>
      <c r="G942" s="12">
        <v>361.67</v>
      </c>
      <c r="H942" s="12">
        <f t="shared" si="15"/>
        <v>21.338530000000002</v>
      </c>
      <c r="I942">
        <v>0</v>
      </c>
      <c r="J942" s="46"/>
    </row>
    <row r="943" spans="1:10" ht="11.85" customHeight="1" outlineLevel="2">
      <c r="A943" s="28" t="s">
        <v>1008</v>
      </c>
      <c r="B943" s="29" t="s">
        <v>1009</v>
      </c>
      <c r="C943" s="29" t="s">
        <v>758</v>
      </c>
      <c r="D943" s="29" t="s">
        <v>795</v>
      </c>
      <c r="E943" s="12">
        <v>1097.95</v>
      </c>
      <c r="F943" s="12">
        <v>2</v>
      </c>
      <c r="G943" s="12">
        <v>548.98</v>
      </c>
      <c r="H943" s="12">
        <f t="shared" si="15"/>
        <v>32.38982</v>
      </c>
      <c r="I943">
        <v>0</v>
      </c>
      <c r="J943" s="46"/>
    </row>
    <row r="944" spans="1:10" ht="11.85" customHeight="1" outlineLevel="2">
      <c r="A944" s="28" t="s">
        <v>1010</v>
      </c>
      <c r="B944" s="29" t="s">
        <v>1011</v>
      </c>
      <c r="C944" s="29" t="s">
        <v>758</v>
      </c>
      <c r="D944" s="29" t="s">
        <v>795</v>
      </c>
      <c r="E944" s="12">
        <v>717.14</v>
      </c>
      <c r="F944" s="12">
        <v>7</v>
      </c>
      <c r="G944" s="12">
        <v>102.45</v>
      </c>
      <c r="H944" s="12">
        <f t="shared" si="15"/>
        <v>6.0445500000000001</v>
      </c>
      <c r="I944">
        <v>0</v>
      </c>
      <c r="J944" s="46"/>
    </row>
    <row r="945" spans="1:10" ht="11.85" customHeight="1" outlineLevel="2">
      <c r="A945" s="28" t="s">
        <v>1012</v>
      </c>
      <c r="B945" s="29" t="s">
        <v>1013</v>
      </c>
      <c r="C945" s="29" t="s">
        <v>758</v>
      </c>
      <c r="D945" s="29" t="s">
        <v>795</v>
      </c>
      <c r="E945" s="12">
        <v>2250.5</v>
      </c>
      <c r="F945" s="12">
        <v>3</v>
      </c>
      <c r="G945" s="12">
        <v>750.17</v>
      </c>
      <c r="H945" s="12">
        <v>100</v>
      </c>
      <c r="I945">
        <v>100</v>
      </c>
      <c r="J945" s="46"/>
    </row>
    <row r="946" spans="1:10" ht="11.85" customHeight="1" outlineLevel="2">
      <c r="A946" s="28" t="s">
        <v>1014</v>
      </c>
      <c r="B946" s="29" t="s">
        <v>1015</v>
      </c>
      <c r="C946" s="29" t="s">
        <v>758</v>
      </c>
      <c r="D946" s="29" t="s">
        <v>795</v>
      </c>
      <c r="E946" s="12">
        <v>1778.42</v>
      </c>
      <c r="F946" s="12">
        <v>2</v>
      </c>
      <c r="G946" s="12">
        <v>889.21</v>
      </c>
      <c r="H946" s="12">
        <f t="shared" si="15"/>
        <v>52.463390000000004</v>
      </c>
      <c r="I946">
        <v>0</v>
      </c>
      <c r="J946" s="46"/>
    </row>
    <row r="947" spans="1:10" ht="11.85" customHeight="1" outlineLevel="2">
      <c r="A947" s="28" t="s">
        <v>1016</v>
      </c>
      <c r="B947" s="29" t="s">
        <v>1017</v>
      </c>
      <c r="C947" s="29" t="s">
        <v>758</v>
      </c>
      <c r="D947" s="29" t="s">
        <v>795</v>
      </c>
      <c r="E947" s="12">
        <v>728.78</v>
      </c>
      <c r="F947" s="12">
        <v>2</v>
      </c>
      <c r="G947" s="12">
        <v>364.39</v>
      </c>
      <c r="H947" s="12">
        <f t="shared" si="15"/>
        <v>21.499009999999998</v>
      </c>
      <c r="I947">
        <v>0</v>
      </c>
      <c r="J947" s="46"/>
    </row>
    <row r="948" spans="1:10" ht="11.85" customHeight="1" outlineLevel="2">
      <c r="A948" s="28" t="s">
        <v>1018</v>
      </c>
      <c r="B948" s="29" t="s">
        <v>1019</v>
      </c>
      <c r="C948" s="29" t="s">
        <v>758</v>
      </c>
      <c r="D948" s="29" t="s">
        <v>795</v>
      </c>
      <c r="E948" s="12">
        <v>9915.58</v>
      </c>
      <c r="F948" s="12">
        <v>9</v>
      </c>
      <c r="G948" s="12">
        <v>1101.73</v>
      </c>
      <c r="H948" s="12">
        <f t="shared" si="15"/>
        <v>65.002069999999989</v>
      </c>
      <c r="I948">
        <v>0</v>
      </c>
      <c r="J948" s="46"/>
    </row>
    <row r="949" spans="1:10" ht="22.35" customHeight="1" outlineLevel="2">
      <c r="A949" s="28" t="s">
        <v>1020</v>
      </c>
      <c r="B949" s="29" t="s">
        <v>1021</v>
      </c>
      <c r="C949" s="29" t="s">
        <v>758</v>
      </c>
      <c r="D949" s="29" t="s">
        <v>795</v>
      </c>
      <c r="E949" s="12">
        <v>6409.56</v>
      </c>
      <c r="F949" s="12">
        <v>19</v>
      </c>
      <c r="G949" s="12">
        <v>337.35</v>
      </c>
      <c r="H949" s="12">
        <v>15</v>
      </c>
      <c r="I949">
        <v>15</v>
      </c>
      <c r="J949" s="46"/>
    </row>
    <row r="950" spans="1:10" ht="11.85" customHeight="1" outlineLevel="2">
      <c r="A950" s="28" t="s">
        <v>1022</v>
      </c>
      <c r="B950" s="29" t="s">
        <v>1023</v>
      </c>
      <c r="C950" s="29" t="s">
        <v>758</v>
      </c>
      <c r="D950" s="29" t="s">
        <v>795</v>
      </c>
      <c r="E950" s="12">
        <v>1194.04</v>
      </c>
      <c r="F950" s="12">
        <v>1</v>
      </c>
      <c r="G950" s="12">
        <v>1194.04</v>
      </c>
      <c r="H950" s="12">
        <v>100</v>
      </c>
      <c r="I950">
        <v>100</v>
      </c>
      <c r="J950" s="46"/>
    </row>
    <row r="951" spans="1:10" ht="22.35" customHeight="1" outlineLevel="2">
      <c r="A951" s="28" t="s">
        <v>1024</v>
      </c>
      <c r="B951" s="29" t="s">
        <v>1025</v>
      </c>
      <c r="C951" s="29" t="s">
        <v>758</v>
      </c>
      <c r="D951" s="29" t="s">
        <v>795</v>
      </c>
      <c r="E951" s="12">
        <v>4439.3500000000004</v>
      </c>
      <c r="F951" s="12">
        <v>25</v>
      </c>
      <c r="G951" s="12">
        <v>177.57</v>
      </c>
      <c r="H951" s="12">
        <v>20</v>
      </c>
      <c r="I951">
        <v>20</v>
      </c>
      <c r="J951" s="46"/>
    </row>
    <row r="952" spans="1:10" ht="22.35" customHeight="1" outlineLevel="2">
      <c r="A952" s="28" t="s">
        <v>1026</v>
      </c>
      <c r="B952" s="29" t="s">
        <v>1027</v>
      </c>
      <c r="C952" s="29" t="s">
        <v>758</v>
      </c>
      <c r="D952" s="29" t="s">
        <v>795</v>
      </c>
      <c r="E952" s="12">
        <v>218.77</v>
      </c>
      <c r="F952" s="12">
        <v>1</v>
      </c>
      <c r="G952" s="12">
        <v>218.77</v>
      </c>
      <c r="H952" s="12">
        <v>20</v>
      </c>
      <c r="I952">
        <v>20</v>
      </c>
      <c r="J952" s="46"/>
    </row>
    <row r="953" spans="1:10" ht="11.85" customHeight="1" outlineLevel="2">
      <c r="A953" s="28" t="s">
        <v>1028</v>
      </c>
      <c r="B953" s="29" t="s">
        <v>1029</v>
      </c>
      <c r="C953" s="29" t="s">
        <v>758</v>
      </c>
      <c r="D953" s="29" t="s">
        <v>795</v>
      </c>
      <c r="E953" s="12">
        <v>3573.07</v>
      </c>
      <c r="F953" s="12">
        <v>2</v>
      </c>
      <c r="G953" s="12">
        <v>1786.54</v>
      </c>
      <c r="H953" s="12">
        <v>200</v>
      </c>
      <c r="I953">
        <v>200</v>
      </c>
      <c r="J953" s="46"/>
    </row>
    <row r="954" spans="1:10" ht="11.85" customHeight="1" outlineLevel="2">
      <c r="A954" s="28" t="s">
        <v>1030</v>
      </c>
      <c r="B954" s="29" t="s">
        <v>1031</v>
      </c>
      <c r="C954" s="29" t="s">
        <v>758</v>
      </c>
      <c r="D954" s="29" t="s">
        <v>795</v>
      </c>
      <c r="E954" s="12">
        <v>69012.36</v>
      </c>
      <c r="F954" s="12">
        <v>39</v>
      </c>
      <c r="G954" s="12">
        <v>1769.55</v>
      </c>
      <c r="H954" s="12">
        <f t="shared" si="15"/>
        <v>104.40345000000001</v>
      </c>
      <c r="I954">
        <v>0</v>
      </c>
      <c r="J954" s="46"/>
    </row>
    <row r="955" spans="1:10" ht="22.35" customHeight="1" outlineLevel="2">
      <c r="A955" s="28" t="s">
        <v>1032</v>
      </c>
      <c r="B955" s="29" t="s">
        <v>1033</v>
      </c>
      <c r="C955" s="29" t="s">
        <v>758</v>
      </c>
      <c r="D955" s="29" t="s">
        <v>795</v>
      </c>
      <c r="E955" s="12">
        <v>1609.57</v>
      </c>
      <c r="F955" s="12">
        <v>1</v>
      </c>
      <c r="G955" s="12">
        <v>1609.57</v>
      </c>
      <c r="H955" s="12">
        <v>200</v>
      </c>
      <c r="I955">
        <v>200</v>
      </c>
      <c r="J955" s="46"/>
    </row>
    <row r="956" spans="1:10" ht="22.35" customHeight="1" outlineLevel="2">
      <c r="A956" s="28" t="s">
        <v>1034</v>
      </c>
      <c r="B956" s="29" t="s">
        <v>1035</v>
      </c>
      <c r="C956" s="29" t="s">
        <v>758</v>
      </c>
      <c r="D956" s="29" t="s">
        <v>795</v>
      </c>
      <c r="E956" s="12">
        <v>1431.73</v>
      </c>
      <c r="F956" s="12">
        <v>1</v>
      </c>
      <c r="G956" s="12">
        <v>1431.73</v>
      </c>
      <c r="H956" s="12">
        <v>200</v>
      </c>
      <c r="I956">
        <v>200</v>
      </c>
      <c r="J956" s="46"/>
    </row>
    <row r="957" spans="1:10" ht="11.85" customHeight="1" outlineLevel="2">
      <c r="A957" s="28" t="s">
        <v>1036</v>
      </c>
      <c r="B957" s="29" t="s">
        <v>1037</v>
      </c>
      <c r="C957" s="29" t="s">
        <v>758</v>
      </c>
      <c r="D957" s="29" t="s">
        <v>795</v>
      </c>
      <c r="E957" s="12">
        <v>60204.99</v>
      </c>
      <c r="F957" s="12">
        <v>17</v>
      </c>
      <c r="G957" s="12">
        <v>3541.47</v>
      </c>
      <c r="H957" s="12">
        <f t="shared" si="15"/>
        <v>208.94673</v>
      </c>
      <c r="I957">
        <v>200</v>
      </c>
      <c r="J957" s="46"/>
    </row>
    <row r="958" spans="1:10" ht="11.85" customHeight="1" outlineLevel="2">
      <c r="A958" s="28" t="s">
        <v>1038</v>
      </c>
      <c r="B958" s="29" t="s">
        <v>1039</v>
      </c>
      <c r="C958" s="29" t="s">
        <v>758</v>
      </c>
      <c r="D958" s="29" t="s">
        <v>795</v>
      </c>
      <c r="E958" s="12">
        <v>4155.66</v>
      </c>
      <c r="F958" s="12">
        <v>1</v>
      </c>
      <c r="G958" s="12">
        <v>4155.66</v>
      </c>
      <c r="H958" s="12">
        <f t="shared" si="15"/>
        <v>245.18394000000001</v>
      </c>
      <c r="I958">
        <v>200</v>
      </c>
      <c r="J958" s="46"/>
    </row>
    <row r="959" spans="1:10" ht="11.85" customHeight="1" outlineLevel="2">
      <c r="A959" s="28" t="s">
        <v>2680</v>
      </c>
      <c r="B959" s="29" t="s">
        <v>2681</v>
      </c>
      <c r="C959" s="29" t="s">
        <v>758</v>
      </c>
      <c r="D959" s="29" t="s">
        <v>795</v>
      </c>
      <c r="E959" s="12">
        <v>2190.5500000000002</v>
      </c>
      <c r="F959" s="12">
        <v>2</v>
      </c>
      <c r="G959" s="12">
        <v>1095.28</v>
      </c>
      <c r="H959" s="12">
        <f t="shared" si="15"/>
        <v>64.621520000000004</v>
      </c>
      <c r="I959">
        <v>0</v>
      </c>
      <c r="J959" s="46"/>
    </row>
    <row r="960" spans="1:10" ht="11.85" customHeight="1" outlineLevel="2">
      <c r="A960" s="28" t="s">
        <v>2682</v>
      </c>
      <c r="B960" s="29" t="s">
        <v>2683</v>
      </c>
      <c r="C960" s="29" t="s">
        <v>758</v>
      </c>
      <c r="D960" s="29" t="s">
        <v>795</v>
      </c>
      <c r="E960" s="12">
        <v>805.33</v>
      </c>
      <c r="F960" s="12">
        <v>7</v>
      </c>
      <c r="G960" s="12">
        <v>115.05</v>
      </c>
      <c r="H960" s="12">
        <f t="shared" si="15"/>
        <v>6.7879499999999995</v>
      </c>
      <c r="I960">
        <v>0</v>
      </c>
      <c r="J960" s="46"/>
    </row>
    <row r="961" spans="1:10" ht="11.85" customHeight="1" outlineLevel="2">
      <c r="A961" s="28" t="s">
        <v>2684</v>
      </c>
      <c r="B961" s="29" t="s">
        <v>2685</v>
      </c>
      <c r="C961" s="29" t="s">
        <v>758</v>
      </c>
      <c r="D961" s="29" t="s">
        <v>795</v>
      </c>
      <c r="E961" s="12">
        <v>15025.63</v>
      </c>
      <c r="F961" s="12">
        <v>1</v>
      </c>
      <c r="G961" s="12">
        <v>15025.63</v>
      </c>
      <c r="H961" s="12">
        <v>500</v>
      </c>
      <c r="I961">
        <v>500</v>
      </c>
      <c r="J961" s="46"/>
    </row>
    <row r="962" spans="1:10" ht="11.85" customHeight="1" outlineLevel="2">
      <c r="A962" s="28" t="s">
        <v>2686</v>
      </c>
      <c r="B962" s="29" t="s">
        <v>2687</v>
      </c>
      <c r="C962" s="29" t="s">
        <v>758</v>
      </c>
      <c r="D962" s="29" t="s">
        <v>795</v>
      </c>
      <c r="E962" s="12">
        <v>1386.56</v>
      </c>
      <c r="F962" s="12">
        <v>45</v>
      </c>
      <c r="G962" s="12">
        <v>30.81</v>
      </c>
      <c r="H962" s="38">
        <f t="shared" si="15"/>
        <v>1.8177899999999998</v>
      </c>
      <c r="I962">
        <v>0</v>
      </c>
      <c r="J962" s="46"/>
    </row>
    <row r="963" spans="1:10" ht="22.35" customHeight="1" outlineLevel="2">
      <c r="A963" s="28" t="s">
        <v>2688</v>
      </c>
      <c r="B963" s="29" t="s">
        <v>2689</v>
      </c>
      <c r="C963" s="29" t="s">
        <v>758</v>
      </c>
      <c r="D963" s="29" t="s">
        <v>795</v>
      </c>
      <c r="E963" s="12">
        <v>36154.35</v>
      </c>
      <c r="F963" s="12">
        <v>8</v>
      </c>
      <c r="G963" s="12">
        <v>4519.29</v>
      </c>
      <c r="H963" s="12">
        <v>500</v>
      </c>
      <c r="I963">
        <v>500</v>
      </c>
      <c r="J963" s="46"/>
    </row>
    <row r="964" spans="1:10" ht="11.85" customHeight="1" outlineLevel="2">
      <c r="A964" s="28" t="s">
        <v>2690</v>
      </c>
      <c r="B964" s="29" t="s">
        <v>2691</v>
      </c>
      <c r="C964" s="29" t="s">
        <v>758</v>
      </c>
      <c r="D964" s="29" t="s">
        <v>795</v>
      </c>
      <c r="E964" s="12">
        <v>2883.56</v>
      </c>
      <c r="F964" s="12">
        <v>5</v>
      </c>
      <c r="G964" s="12">
        <v>576.71</v>
      </c>
      <c r="H964" s="12">
        <f t="shared" si="15"/>
        <v>34.025889999999997</v>
      </c>
      <c r="I964">
        <v>0</v>
      </c>
      <c r="J964" s="46"/>
    </row>
    <row r="965" spans="1:10" ht="11.85" customHeight="1" outlineLevel="2">
      <c r="A965" s="28" t="s">
        <v>2692</v>
      </c>
      <c r="B965" s="29" t="s">
        <v>2693</v>
      </c>
      <c r="C965" s="29" t="s">
        <v>758</v>
      </c>
      <c r="D965" s="29" t="s">
        <v>795</v>
      </c>
      <c r="E965" s="12">
        <v>1390.52</v>
      </c>
      <c r="F965" s="12">
        <v>6</v>
      </c>
      <c r="G965" s="12">
        <v>231.75</v>
      </c>
      <c r="H965" s="12">
        <f t="shared" si="15"/>
        <v>13.673249999999999</v>
      </c>
      <c r="I965">
        <v>0</v>
      </c>
      <c r="J965" s="46"/>
    </row>
    <row r="966" spans="1:10" ht="11.85" customHeight="1" outlineLevel="2">
      <c r="A966" s="28" t="s">
        <v>2694</v>
      </c>
      <c r="B966" s="29" t="s">
        <v>2695</v>
      </c>
      <c r="C966" s="29" t="s">
        <v>758</v>
      </c>
      <c r="D966" s="29" t="s">
        <v>795</v>
      </c>
      <c r="E966" s="12">
        <v>22457.599999999999</v>
      </c>
      <c r="F966" s="12">
        <v>6</v>
      </c>
      <c r="G966" s="12">
        <v>3742.93</v>
      </c>
      <c r="H966" s="12">
        <f t="shared" si="15"/>
        <v>220.83286999999996</v>
      </c>
      <c r="I966">
        <v>220</v>
      </c>
      <c r="J966" s="46"/>
    </row>
    <row r="967" spans="1:10" ht="22.35" customHeight="1" outlineLevel="2">
      <c r="A967" s="28" t="s">
        <v>2696</v>
      </c>
      <c r="B967" s="29" t="s">
        <v>2697</v>
      </c>
      <c r="C967" s="29" t="s">
        <v>758</v>
      </c>
      <c r="D967" s="29" t="s">
        <v>795</v>
      </c>
      <c r="E967" s="12">
        <v>12637.46</v>
      </c>
      <c r="F967" s="12">
        <v>20</v>
      </c>
      <c r="G967" s="12">
        <v>631.87</v>
      </c>
      <c r="H967" s="12">
        <f t="shared" si="15"/>
        <v>37.280329999999999</v>
      </c>
      <c r="I967">
        <v>0</v>
      </c>
      <c r="J967" s="46"/>
    </row>
    <row r="968" spans="1:10" ht="11.85" customHeight="1" outlineLevel="2">
      <c r="A968" s="28" t="s">
        <v>2698</v>
      </c>
      <c r="B968" s="29" t="s">
        <v>2699</v>
      </c>
      <c r="C968" s="29" t="s">
        <v>758</v>
      </c>
      <c r="D968" s="29" t="s">
        <v>795</v>
      </c>
      <c r="E968" s="12">
        <v>1880.66</v>
      </c>
      <c r="F968" s="12">
        <v>22</v>
      </c>
      <c r="G968" s="12">
        <v>85.48</v>
      </c>
      <c r="H968" s="12">
        <f t="shared" si="15"/>
        <v>5.0433200000000005</v>
      </c>
      <c r="I968">
        <v>0</v>
      </c>
      <c r="J968" s="46"/>
    </row>
    <row r="969" spans="1:10" ht="11.85" customHeight="1" outlineLevel="2">
      <c r="A969" s="28" t="s">
        <v>2700</v>
      </c>
      <c r="B969" s="29" t="s">
        <v>2701</v>
      </c>
      <c r="C969" s="29" t="s">
        <v>758</v>
      </c>
      <c r="D969" s="29" t="s">
        <v>795</v>
      </c>
      <c r="E969" s="12">
        <v>1542.77</v>
      </c>
      <c r="F969" s="12">
        <v>52</v>
      </c>
      <c r="G969" s="12">
        <v>29.67</v>
      </c>
      <c r="H969" s="38">
        <f t="shared" si="15"/>
        <v>1.7505300000000004</v>
      </c>
      <c r="I969">
        <v>0</v>
      </c>
      <c r="J969" s="46"/>
    </row>
    <row r="970" spans="1:10" ht="11.85" customHeight="1" outlineLevel="2">
      <c r="A970" s="28" t="s">
        <v>2702</v>
      </c>
      <c r="B970" s="29" t="s">
        <v>2703</v>
      </c>
      <c r="C970" s="29" t="s">
        <v>758</v>
      </c>
      <c r="D970" s="29" t="s">
        <v>795</v>
      </c>
      <c r="E970" s="12">
        <v>6821.52</v>
      </c>
      <c r="F970" s="12">
        <v>303</v>
      </c>
      <c r="G970" s="12">
        <v>22.51</v>
      </c>
      <c r="H970" s="13">
        <f t="shared" si="15"/>
        <v>1.3280900000000002</v>
      </c>
      <c r="I970">
        <v>0</v>
      </c>
      <c r="J970" s="46"/>
    </row>
    <row r="971" spans="1:10" ht="11.85" customHeight="1" outlineLevel="2">
      <c r="A971" s="28" t="s">
        <v>2704</v>
      </c>
      <c r="B971" s="29" t="s">
        <v>2705</v>
      </c>
      <c r="C971" s="29" t="s">
        <v>758</v>
      </c>
      <c r="D971" s="29" t="s">
        <v>795</v>
      </c>
      <c r="E971" s="12">
        <v>8802.6200000000008</v>
      </c>
      <c r="F971" s="12">
        <v>416</v>
      </c>
      <c r="G971" s="12">
        <v>21.16</v>
      </c>
      <c r="H971" s="13">
        <f t="shared" si="15"/>
        <v>1.24844</v>
      </c>
      <c r="I971">
        <v>0</v>
      </c>
      <c r="J971" s="46"/>
    </row>
    <row r="972" spans="1:10" ht="11.85" customHeight="1" outlineLevel="2">
      <c r="A972" s="28" t="s">
        <v>2706</v>
      </c>
      <c r="B972" s="29" t="s">
        <v>2707</v>
      </c>
      <c r="C972" s="29" t="s">
        <v>758</v>
      </c>
      <c r="D972" s="29" t="s">
        <v>795</v>
      </c>
      <c r="E972" s="12">
        <v>909.3</v>
      </c>
      <c r="F972" s="12">
        <v>28</v>
      </c>
      <c r="G972" s="12">
        <v>32.479999999999997</v>
      </c>
      <c r="H972" s="38">
        <f t="shared" si="15"/>
        <v>1.9163199999999998</v>
      </c>
      <c r="I972">
        <v>0</v>
      </c>
      <c r="J972" s="46"/>
    </row>
    <row r="973" spans="1:10" ht="11.85" customHeight="1" outlineLevel="2">
      <c r="A973" s="28" t="s">
        <v>2710</v>
      </c>
      <c r="B973" s="29" t="s">
        <v>2711</v>
      </c>
      <c r="C973" s="29" t="s">
        <v>758</v>
      </c>
      <c r="D973" s="29" t="s">
        <v>795</v>
      </c>
      <c r="E973" s="12">
        <v>14676.73</v>
      </c>
      <c r="F973" s="12">
        <v>495</v>
      </c>
      <c r="G973" s="12">
        <v>29.65</v>
      </c>
      <c r="H973" s="38">
        <f t="shared" ref="H973:H1001" si="16">G973*1.18*0.05</f>
        <v>1.7493499999999997</v>
      </c>
      <c r="I973">
        <v>0</v>
      </c>
      <c r="J973" s="46"/>
    </row>
    <row r="974" spans="1:10" ht="11.85" customHeight="1" outlineLevel="2">
      <c r="A974" s="28" t="s">
        <v>2712</v>
      </c>
      <c r="B974" s="29" t="s">
        <v>2713</v>
      </c>
      <c r="C974" s="29" t="s">
        <v>758</v>
      </c>
      <c r="D974" s="29" t="s">
        <v>795</v>
      </c>
      <c r="E974" s="12">
        <v>24944.34</v>
      </c>
      <c r="F974" s="12">
        <v>571</v>
      </c>
      <c r="G974" s="12">
        <v>43.69</v>
      </c>
      <c r="H974" s="12">
        <f t="shared" si="16"/>
        <v>2.5777099999999997</v>
      </c>
      <c r="I974">
        <v>0</v>
      </c>
      <c r="J974" s="46"/>
    </row>
    <row r="975" spans="1:10" ht="11.85" customHeight="1" outlineLevel="2">
      <c r="A975" s="28" t="s">
        <v>2714</v>
      </c>
      <c r="B975" s="29" t="s">
        <v>2715</v>
      </c>
      <c r="C975" s="29" t="s">
        <v>758</v>
      </c>
      <c r="D975" s="29" t="s">
        <v>795</v>
      </c>
      <c r="E975" s="12">
        <v>8572.15</v>
      </c>
      <c r="F975" s="12">
        <v>13</v>
      </c>
      <c r="G975" s="12">
        <v>659.4</v>
      </c>
      <c r="H975" s="12">
        <f t="shared" si="16"/>
        <v>38.904600000000002</v>
      </c>
      <c r="I975">
        <v>0</v>
      </c>
      <c r="J975" s="46"/>
    </row>
    <row r="976" spans="1:10" ht="11.85" customHeight="1" outlineLevel="2">
      <c r="A976" s="28" t="s">
        <v>2716</v>
      </c>
      <c r="B976" s="29" t="s">
        <v>2717</v>
      </c>
      <c r="C976" s="29" t="s">
        <v>758</v>
      </c>
      <c r="D976" s="29" t="s">
        <v>795</v>
      </c>
      <c r="E976" s="12">
        <v>11667.35</v>
      </c>
      <c r="F976" s="12">
        <v>363</v>
      </c>
      <c r="G976" s="12">
        <v>32.14</v>
      </c>
      <c r="H976" s="38">
        <f t="shared" si="16"/>
        <v>1.8962599999999998</v>
      </c>
      <c r="I976">
        <v>0</v>
      </c>
      <c r="J976" s="46"/>
    </row>
    <row r="977" spans="1:10" ht="11.85" customHeight="1" outlineLevel="2">
      <c r="A977" s="28" t="s">
        <v>2718</v>
      </c>
      <c r="B977" s="29" t="s">
        <v>2719</v>
      </c>
      <c r="C977" s="29" t="s">
        <v>758</v>
      </c>
      <c r="D977" s="29" t="s">
        <v>795</v>
      </c>
      <c r="E977" s="12">
        <v>1655.65</v>
      </c>
      <c r="F977" s="12">
        <v>4</v>
      </c>
      <c r="G977" s="12">
        <v>413.91</v>
      </c>
      <c r="H977" s="12">
        <f t="shared" si="16"/>
        <v>24.42069</v>
      </c>
      <c r="I977">
        <v>0</v>
      </c>
      <c r="J977" s="46"/>
    </row>
    <row r="978" spans="1:10" ht="11.85" customHeight="1" outlineLevel="2">
      <c r="A978" s="28" t="s">
        <v>2720</v>
      </c>
      <c r="B978" s="29" t="s">
        <v>2721</v>
      </c>
      <c r="C978" s="29" t="s">
        <v>758</v>
      </c>
      <c r="D978" s="29" t="s">
        <v>795</v>
      </c>
      <c r="E978" s="12">
        <v>771.45</v>
      </c>
      <c r="F978" s="12">
        <v>34</v>
      </c>
      <c r="G978" s="12">
        <v>22.69</v>
      </c>
      <c r="H978" s="13">
        <f t="shared" si="16"/>
        <v>1.3387100000000001</v>
      </c>
      <c r="I978">
        <v>0</v>
      </c>
      <c r="J978" s="46"/>
    </row>
    <row r="979" spans="1:10" ht="11.85" customHeight="1" outlineLevel="2">
      <c r="A979" s="28" t="s">
        <v>2722</v>
      </c>
      <c r="B979" s="29" t="s">
        <v>2723</v>
      </c>
      <c r="C979" s="29" t="s">
        <v>758</v>
      </c>
      <c r="D979" s="29" t="s">
        <v>795</v>
      </c>
      <c r="E979" s="12">
        <v>4947.51</v>
      </c>
      <c r="F979" s="12">
        <v>5</v>
      </c>
      <c r="G979" s="12">
        <v>989.5</v>
      </c>
      <c r="H979" s="12">
        <f t="shared" si="16"/>
        <v>58.380499999999998</v>
      </c>
      <c r="I979">
        <v>0</v>
      </c>
      <c r="J979" s="46"/>
    </row>
    <row r="980" spans="1:10" ht="11.85" customHeight="1" outlineLevel="2">
      <c r="A980" s="28" t="s">
        <v>2724</v>
      </c>
      <c r="B980" s="29" t="s">
        <v>2725</v>
      </c>
      <c r="C980" s="29" t="s">
        <v>758</v>
      </c>
      <c r="D980" s="29" t="s">
        <v>795</v>
      </c>
      <c r="E980" s="12">
        <v>6883.54</v>
      </c>
      <c r="F980" s="12">
        <v>15</v>
      </c>
      <c r="G980" s="12">
        <v>458.9</v>
      </c>
      <c r="H980" s="12">
        <f t="shared" si="16"/>
        <v>27.075099999999999</v>
      </c>
      <c r="I980">
        <v>0</v>
      </c>
      <c r="J980" s="46"/>
    </row>
    <row r="981" spans="1:10" ht="11.85" customHeight="1" outlineLevel="2">
      <c r="A981" s="28" t="s">
        <v>2726</v>
      </c>
      <c r="B981" s="29" t="s">
        <v>2727</v>
      </c>
      <c r="C981" s="29" t="s">
        <v>758</v>
      </c>
      <c r="D981" s="29" t="s">
        <v>795</v>
      </c>
      <c r="E981" s="12">
        <v>10929.69</v>
      </c>
      <c r="F981" s="12">
        <v>17</v>
      </c>
      <c r="G981" s="12">
        <v>642.91999999999996</v>
      </c>
      <c r="H981" s="12">
        <f t="shared" si="16"/>
        <v>37.932279999999999</v>
      </c>
      <c r="I981">
        <v>0</v>
      </c>
      <c r="J981" s="46"/>
    </row>
    <row r="982" spans="1:10" ht="11.85" customHeight="1" outlineLevel="2">
      <c r="A982" s="28" t="s">
        <v>2728</v>
      </c>
      <c r="B982" s="29" t="s">
        <v>2729</v>
      </c>
      <c r="C982" s="29" t="s">
        <v>758</v>
      </c>
      <c r="D982" s="29" t="s">
        <v>795</v>
      </c>
      <c r="E982" s="12">
        <v>10651.25</v>
      </c>
      <c r="F982" s="12">
        <v>57</v>
      </c>
      <c r="G982" s="12">
        <v>186.86</v>
      </c>
      <c r="H982" s="12">
        <f t="shared" si="16"/>
        <v>11.024740000000001</v>
      </c>
      <c r="I982">
        <v>0</v>
      </c>
      <c r="J982" s="46"/>
    </row>
    <row r="983" spans="1:10" ht="11.85" customHeight="1" outlineLevel="2">
      <c r="A983" s="28" t="s">
        <v>2730</v>
      </c>
      <c r="B983" s="29" t="s">
        <v>2731</v>
      </c>
      <c r="C983" s="29" t="s">
        <v>758</v>
      </c>
      <c r="D983" s="29" t="s">
        <v>795</v>
      </c>
      <c r="E983" s="12">
        <v>2134.9</v>
      </c>
      <c r="F983" s="12">
        <v>40</v>
      </c>
      <c r="G983" s="12">
        <v>53.37</v>
      </c>
      <c r="H983" s="12">
        <f t="shared" si="16"/>
        <v>3.1488299999999998</v>
      </c>
      <c r="I983">
        <v>0</v>
      </c>
      <c r="J983" s="46"/>
    </row>
    <row r="984" spans="1:10" ht="11.85" customHeight="1" outlineLevel="2">
      <c r="A984" s="28" t="s">
        <v>2732</v>
      </c>
      <c r="B984" s="29" t="s">
        <v>2733</v>
      </c>
      <c r="C984" s="29" t="s">
        <v>758</v>
      </c>
      <c r="D984" s="29" t="s">
        <v>795</v>
      </c>
      <c r="E984" s="12">
        <v>15369.15</v>
      </c>
      <c r="F984" s="12">
        <v>120</v>
      </c>
      <c r="G984" s="12">
        <v>128.08000000000001</v>
      </c>
      <c r="H984" s="12">
        <f t="shared" si="16"/>
        <v>7.5567200000000003</v>
      </c>
      <c r="I984">
        <v>0</v>
      </c>
      <c r="J984" s="46"/>
    </row>
    <row r="985" spans="1:10" ht="11.85" customHeight="1" outlineLevel="2">
      <c r="A985" s="28" t="s">
        <v>2734</v>
      </c>
      <c r="B985" s="29" t="s">
        <v>2735</v>
      </c>
      <c r="C985" s="29" t="s">
        <v>758</v>
      </c>
      <c r="D985" s="29" t="s">
        <v>795</v>
      </c>
      <c r="E985" s="12">
        <v>34750.17</v>
      </c>
      <c r="F985" s="12">
        <v>938</v>
      </c>
      <c r="G985" s="12">
        <v>37.049999999999997</v>
      </c>
      <c r="H985" s="38">
        <f t="shared" si="16"/>
        <v>2.1859499999999996</v>
      </c>
      <c r="I985">
        <v>0</v>
      </c>
      <c r="J985" s="46"/>
    </row>
    <row r="986" spans="1:10" ht="11.85" customHeight="1" outlineLevel="2">
      <c r="A986" s="28" t="s">
        <v>2736</v>
      </c>
      <c r="B986" s="29" t="s">
        <v>2737</v>
      </c>
      <c r="C986" s="29" t="s">
        <v>758</v>
      </c>
      <c r="D986" s="29" t="s">
        <v>795</v>
      </c>
      <c r="E986" s="12">
        <v>2968.82</v>
      </c>
      <c r="F986" s="12">
        <v>5</v>
      </c>
      <c r="G986" s="12">
        <v>593.76</v>
      </c>
      <c r="H986" s="12">
        <f t="shared" si="16"/>
        <v>35.031840000000003</v>
      </c>
      <c r="I986">
        <v>0</v>
      </c>
      <c r="J986" s="46"/>
    </row>
    <row r="987" spans="1:10" ht="11.85" customHeight="1" outlineLevel="2">
      <c r="A987" s="28" t="s">
        <v>2738</v>
      </c>
      <c r="B987" s="29" t="s">
        <v>2739</v>
      </c>
      <c r="C987" s="29" t="s">
        <v>758</v>
      </c>
      <c r="D987" s="29" t="s">
        <v>795</v>
      </c>
      <c r="E987" s="12">
        <v>6265.73</v>
      </c>
      <c r="F987" s="12">
        <v>170</v>
      </c>
      <c r="G987" s="12">
        <v>36.86</v>
      </c>
      <c r="H987" s="38">
        <f t="shared" si="16"/>
        <v>2.1747399999999999</v>
      </c>
      <c r="I987">
        <v>0</v>
      </c>
      <c r="J987" s="46"/>
    </row>
    <row r="988" spans="1:10" ht="11.85" customHeight="1" outlineLevel="2">
      <c r="A988" s="28" t="s">
        <v>2740</v>
      </c>
      <c r="B988" s="29" t="s">
        <v>2741</v>
      </c>
      <c r="C988" s="29" t="s">
        <v>758</v>
      </c>
      <c r="D988" s="29" t="s">
        <v>795</v>
      </c>
      <c r="E988" s="12">
        <v>1024.51</v>
      </c>
      <c r="F988" s="12">
        <v>2</v>
      </c>
      <c r="G988" s="12">
        <v>512.26</v>
      </c>
      <c r="H988" s="12">
        <f t="shared" si="16"/>
        <v>30.223339999999997</v>
      </c>
      <c r="I988">
        <v>0</v>
      </c>
      <c r="J988" s="46"/>
    </row>
    <row r="989" spans="1:10" ht="11.85" customHeight="1" outlineLevel="2">
      <c r="A989" s="28" t="s">
        <v>2742</v>
      </c>
      <c r="B989" s="29" t="s">
        <v>2743</v>
      </c>
      <c r="C989" s="29" t="s">
        <v>758</v>
      </c>
      <c r="D989" s="29" t="s">
        <v>795</v>
      </c>
      <c r="E989" s="12">
        <v>195438.15</v>
      </c>
      <c r="F989" s="12">
        <v>12</v>
      </c>
      <c r="G989" s="12">
        <v>16286.51</v>
      </c>
      <c r="H989" s="12">
        <v>1900</v>
      </c>
      <c r="I989">
        <v>1900</v>
      </c>
      <c r="J989" s="46"/>
    </row>
    <row r="990" spans="1:10" ht="11.85" customHeight="1" outlineLevel="2">
      <c r="A990" s="28" t="s">
        <v>2744</v>
      </c>
      <c r="B990" s="29" t="s">
        <v>2745</v>
      </c>
      <c r="C990" s="29" t="s">
        <v>758</v>
      </c>
      <c r="D990" s="29" t="s">
        <v>795</v>
      </c>
      <c r="E990" s="12">
        <v>795.29</v>
      </c>
      <c r="F990" s="12">
        <v>4</v>
      </c>
      <c r="G990" s="12">
        <v>198.82</v>
      </c>
      <c r="H990" s="12">
        <v>100</v>
      </c>
      <c r="I990">
        <v>100</v>
      </c>
      <c r="J990" s="46"/>
    </row>
    <row r="991" spans="1:10" ht="11.85" customHeight="1" outlineLevel="2">
      <c r="A991" s="28" t="s">
        <v>2746</v>
      </c>
      <c r="B991" s="29" t="s">
        <v>2747</v>
      </c>
      <c r="C991" s="29" t="s">
        <v>758</v>
      </c>
      <c r="D991" s="29" t="s">
        <v>795</v>
      </c>
      <c r="E991" s="12">
        <v>4759.7700000000004</v>
      </c>
      <c r="F991" s="12">
        <v>1</v>
      </c>
      <c r="G991" s="12">
        <v>4759.7700000000004</v>
      </c>
      <c r="H991" s="12">
        <f t="shared" si="16"/>
        <v>280.82643000000002</v>
      </c>
      <c r="I991">
        <v>0</v>
      </c>
      <c r="J991" s="46"/>
    </row>
    <row r="992" spans="1:10" ht="11.85" customHeight="1" outlineLevel="2">
      <c r="A992" s="28" t="s">
        <v>2750</v>
      </c>
      <c r="B992" s="29" t="s">
        <v>2751</v>
      </c>
      <c r="C992" s="29" t="s">
        <v>758</v>
      </c>
      <c r="D992" s="29" t="s">
        <v>795</v>
      </c>
      <c r="E992" s="12">
        <v>2707.59</v>
      </c>
      <c r="F992" s="12">
        <v>125</v>
      </c>
      <c r="G992" s="12">
        <v>21.66</v>
      </c>
      <c r="H992" s="13">
        <f t="shared" si="16"/>
        <v>1.2779400000000001</v>
      </c>
      <c r="I992">
        <v>0</v>
      </c>
      <c r="J992" s="46"/>
    </row>
    <row r="993" spans="1:10" ht="11.85" customHeight="1" outlineLevel="2">
      <c r="A993" s="28" t="s">
        <v>2752</v>
      </c>
      <c r="B993" s="29" t="s">
        <v>2753</v>
      </c>
      <c r="C993" s="29" t="s">
        <v>758</v>
      </c>
      <c r="D993" s="29" t="s">
        <v>795</v>
      </c>
      <c r="E993" s="12">
        <v>894.87</v>
      </c>
      <c r="F993" s="12">
        <v>2</v>
      </c>
      <c r="G993" s="12">
        <v>447.44</v>
      </c>
      <c r="H993" s="12">
        <f t="shared" si="16"/>
        <v>26.398960000000002</v>
      </c>
      <c r="I993">
        <v>0</v>
      </c>
      <c r="J993" s="46"/>
    </row>
    <row r="994" spans="1:10" ht="11.85" customHeight="1" outlineLevel="2">
      <c r="A994" s="28" t="s">
        <v>2754</v>
      </c>
      <c r="B994" s="29" t="s">
        <v>2755</v>
      </c>
      <c r="C994" s="29" t="s">
        <v>758</v>
      </c>
      <c r="D994" s="29" t="s">
        <v>795</v>
      </c>
      <c r="E994" s="12">
        <v>851.48</v>
      </c>
      <c r="F994" s="12">
        <v>1</v>
      </c>
      <c r="G994" s="12">
        <v>851.48</v>
      </c>
      <c r="H994" s="12">
        <f t="shared" si="16"/>
        <v>50.237320000000004</v>
      </c>
      <c r="I994">
        <v>0</v>
      </c>
      <c r="J994" s="46"/>
    </row>
    <row r="995" spans="1:10" ht="11.85" customHeight="1" outlineLevel="2">
      <c r="A995" s="28" t="s">
        <v>2756</v>
      </c>
      <c r="B995" s="29" t="s">
        <v>2757</v>
      </c>
      <c r="C995" s="29" t="s">
        <v>758</v>
      </c>
      <c r="D995" s="29" t="s">
        <v>795</v>
      </c>
      <c r="E995" s="12">
        <v>1885.28</v>
      </c>
      <c r="F995" s="12">
        <v>13</v>
      </c>
      <c r="G995" s="12">
        <v>145.02000000000001</v>
      </c>
      <c r="H995" s="12">
        <f t="shared" si="16"/>
        <v>8.5561800000000012</v>
      </c>
      <c r="I995">
        <v>0</v>
      </c>
      <c r="J995" s="46"/>
    </row>
    <row r="996" spans="1:10" ht="11.85" customHeight="1" outlineLevel="2">
      <c r="A996" s="28" t="s">
        <v>2758</v>
      </c>
      <c r="B996" s="29" t="s">
        <v>2759</v>
      </c>
      <c r="C996" s="29" t="s">
        <v>758</v>
      </c>
      <c r="D996" s="29" t="s">
        <v>795</v>
      </c>
      <c r="E996" s="12">
        <v>1393.51</v>
      </c>
      <c r="F996" s="12">
        <v>9</v>
      </c>
      <c r="G996" s="12">
        <v>154.83000000000001</v>
      </c>
      <c r="H996" s="12">
        <f t="shared" si="16"/>
        <v>9.1349700000000009</v>
      </c>
      <c r="I996">
        <v>0</v>
      </c>
      <c r="J996" s="46"/>
    </row>
    <row r="997" spans="1:10" ht="11.85" customHeight="1" outlineLevel="2">
      <c r="A997" s="28" t="s">
        <v>2760</v>
      </c>
      <c r="B997" s="29" t="s">
        <v>2761</v>
      </c>
      <c r="C997" s="29" t="s">
        <v>758</v>
      </c>
      <c r="D997" s="29" t="s">
        <v>795</v>
      </c>
      <c r="E997" s="12">
        <v>4758.93</v>
      </c>
      <c r="F997" s="12">
        <v>4</v>
      </c>
      <c r="G997" s="12">
        <v>1189.73</v>
      </c>
      <c r="H997" s="12">
        <f t="shared" si="16"/>
        <v>70.194069999999996</v>
      </c>
      <c r="I997">
        <v>0</v>
      </c>
      <c r="J997" s="46"/>
    </row>
    <row r="998" spans="1:10" ht="22.35" customHeight="1" outlineLevel="2">
      <c r="A998" s="28" t="s">
        <v>2762</v>
      </c>
      <c r="B998" s="29" t="s">
        <v>2763</v>
      </c>
      <c r="C998" s="29" t="s">
        <v>758</v>
      </c>
      <c r="D998" s="29" t="s">
        <v>795</v>
      </c>
      <c r="E998" s="12">
        <v>46429.84</v>
      </c>
      <c r="F998" s="12">
        <v>6</v>
      </c>
      <c r="G998" s="12">
        <v>7738.31</v>
      </c>
      <c r="H998" s="12">
        <v>700</v>
      </c>
      <c r="I998">
        <v>700</v>
      </c>
      <c r="J998" s="46"/>
    </row>
    <row r="999" spans="1:10" ht="22.35" customHeight="1" outlineLevel="2">
      <c r="A999" s="28" t="s">
        <v>2764</v>
      </c>
      <c r="B999" s="29" t="s">
        <v>2765</v>
      </c>
      <c r="C999" s="29" t="s">
        <v>758</v>
      </c>
      <c r="D999" s="29" t="s">
        <v>795</v>
      </c>
      <c r="E999" s="12">
        <v>23595.58</v>
      </c>
      <c r="F999" s="12">
        <v>3</v>
      </c>
      <c r="G999" s="12">
        <v>7865.19</v>
      </c>
      <c r="H999" s="12">
        <v>700</v>
      </c>
      <c r="I999">
        <v>700</v>
      </c>
      <c r="J999" s="46"/>
    </row>
    <row r="1000" spans="1:10" ht="11.85" customHeight="1" outlineLevel="2">
      <c r="A1000" s="28" t="s">
        <v>2766</v>
      </c>
      <c r="B1000" s="29" t="s">
        <v>2767</v>
      </c>
      <c r="C1000" s="29" t="s">
        <v>758</v>
      </c>
      <c r="D1000" s="29" t="s">
        <v>795</v>
      </c>
      <c r="E1000" s="12">
        <v>640.51</v>
      </c>
      <c r="F1000" s="12">
        <v>1</v>
      </c>
      <c r="G1000" s="12">
        <v>640.51</v>
      </c>
      <c r="H1000" s="12">
        <f t="shared" si="16"/>
        <v>37.790089999999999</v>
      </c>
      <c r="I1000">
        <v>0</v>
      </c>
      <c r="J1000" s="46"/>
    </row>
    <row r="1001" spans="1:10" ht="11.85" customHeight="1" outlineLevel="2">
      <c r="A1001" s="28" t="s">
        <v>2768</v>
      </c>
      <c r="B1001" s="29" t="s">
        <v>2769</v>
      </c>
      <c r="C1001" s="29" t="s">
        <v>758</v>
      </c>
      <c r="D1001" s="29" t="s">
        <v>795</v>
      </c>
      <c r="E1001" s="12">
        <v>22221.17</v>
      </c>
      <c r="F1001" s="12">
        <v>4</v>
      </c>
      <c r="G1001" s="12">
        <v>5555.29</v>
      </c>
      <c r="H1001" s="12">
        <f t="shared" si="16"/>
        <v>327.76211000000001</v>
      </c>
      <c r="I1001">
        <v>0</v>
      </c>
      <c r="J1001" s="46"/>
    </row>
    <row r="1002" spans="1:10" ht="11.85" customHeight="1" outlineLevel="2">
      <c r="A1002" s="28" t="s">
        <v>2770</v>
      </c>
      <c r="B1002" s="29" t="s">
        <v>2771</v>
      </c>
      <c r="C1002" s="29" t="s">
        <v>758</v>
      </c>
      <c r="D1002" s="29" t="s">
        <v>795</v>
      </c>
      <c r="E1002" s="12">
        <v>52625.02</v>
      </c>
      <c r="F1002" s="12">
        <v>22</v>
      </c>
      <c r="G1002" s="12">
        <v>2392.0500000000002</v>
      </c>
      <c r="H1002" s="12">
        <v>200</v>
      </c>
      <c r="I1002">
        <v>200</v>
      </c>
      <c r="J1002" s="46"/>
    </row>
    <row r="1003" spans="1:10" ht="11.85" customHeight="1" outlineLevel="1">
      <c r="A1003" s="25" t="s">
        <v>854</v>
      </c>
      <c r="B1003" s="26"/>
      <c r="C1003" s="26"/>
      <c r="D1003" s="26"/>
      <c r="E1003" s="27"/>
      <c r="F1003" s="11"/>
      <c r="G1003" s="11"/>
      <c r="H1003" s="35"/>
      <c r="I1003">
        <v>0</v>
      </c>
      <c r="J1003" s="46"/>
    </row>
    <row r="1004" spans="1:10" ht="11.85" customHeight="1" outlineLevel="2">
      <c r="A1004" s="28" t="s">
        <v>2772</v>
      </c>
      <c r="B1004" s="29" t="s">
        <v>2773</v>
      </c>
      <c r="C1004" s="29" t="s">
        <v>757</v>
      </c>
      <c r="D1004" s="29" t="s">
        <v>854</v>
      </c>
      <c r="E1004" s="12">
        <v>11668.46</v>
      </c>
      <c r="F1004" s="12">
        <v>3</v>
      </c>
      <c r="G1004" s="12">
        <v>3889.49</v>
      </c>
      <c r="H1004" s="12">
        <f>G1004*1.18*0.2</f>
        <v>917.91963999999996</v>
      </c>
      <c r="I1004">
        <v>0</v>
      </c>
      <c r="J1004" s="46"/>
    </row>
    <row r="1005" spans="1:10" ht="11.85" customHeight="1" outlineLevel="2">
      <c r="A1005" s="28" t="s">
        <v>2774</v>
      </c>
      <c r="B1005" s="29" t="s">
        <v>2775</v>
      </c>
      <c r="C1005" s="29" t="s">
        <v>761</v>
      </c>
      <c r="D1005" s="29" t="s">
        <v>854</v>
      </c>
      <c r="E1005" s="12">
        <v>2277.8000000000002</v>
      </c>
      <c r="F1005" s="12">
        <v>1447.6</v>
      </c>
      <c r="G1005" s="12">
        <v>1.57</v>
      </c>
      <c r="H1005" s="13">
        <f t="shared" ref="H1005:H1068" si="17">G1005*1.18*0.2</f>
        <v>0.37052000000000002</v>
      </c>
      <c r="I1005">
        <v>0</v>
      </c>
      <c r="J1005" s="46"/>
    </row>
    <row r="1006" spans="1:10" ht="11.85" customHeight="1" outlineLevel="2">
      <c r="A1006" s="28" t="s">
        <v>551</v>
      </c>
      <c r="B1006" s="29" t="s">
        <v>552</v>
      </c>
      <c r="C1006" s="29" t="s">
        <v>761</v>
      </c>
      <c r="D1006" s="29" t="s">
        <v>854</v>
      </c>
      <c r="E1006" s="12">
        <v>6961.29</v>
      </c>
      <c r="F1006" s="12">
        <v>400</v>
      </c>
      <c r="G1006" s="12">
        <v>17.399999999999999</v>
      </c>
      <c r="H1006" s="12">
        <f t="shared" si="17"/>
        <v>4.1063999999999998</v>
      </c>
      <c r="I1006">
        <v>0</v>
      </c>
      <c r="J1006" s="46"/>
    </row>
    <row r="1007" spans="1:10" ht="11.85" customHeight="1" outlineLevel="2">
      <c r="A1007" s="28" t="s">
        <v>553</v>
      </c>
      <c r="B1007" s="29" t="s">
        <v>554</v>
      </c>
      <c r="C1007" s="29" t="s">
        <v>761</v>
      </c>
      <c r="D1007" s="29" t="s">
        <v>854</v>
      </c>
      <c r="E1007" s="12">
        <v>77740.639999999999</v>
      </c>
      <c r="F1007" s="12">
        <v>3800</v>
      </c>
      <c r="G1007" s="12">
        <v>20.46</v>
      </c>
      <c r="H1007" s="12">
        <f t="shared" si="17"/>
        <v>4.8285600000000004</v>
      </c>
      <c r="I1007">
        <v>0</v>
      </c>
      <c r="J1007" s="46"/>
    </row>
    <row r="1008" spans="1:10" ht="22.35" customHeight="1" outlineLevel="2">
      <c r="A1008" s="28" t="s">
        <v>2776</v>
      </c>
      <c r="B1008" s="29" t="s">
        <v>2777</v>
      </c>
      <c r="C1008" s="29" t="s">
        <v>761</v>
      </c>
      <c r="D1008" s="29" t="s">
        <v>854</v>
      </c>
      <c r="E1008" s="12">
        <v>1427.68</v>
      </c>
      <c r="F1008" s="12">
        <v>33</v>
      </c>
      <c r="G1008" s="12">
        <v>43.26</v>
      </c>
      <c r="H1008" s="12">
        <f t="shared" si="17"/>
        <v>10.20936</v>
      </c>
      <c r="I1008">
        <v>0</v>
      </c>
      <c r="J1008" s="46"/>
    </row>
    <row r="1009" spans="1:10" ht="11.85" customHeight="1" outlineLevel="2">
      <c r="A1009" s="28" t="s">
        <v>2778</v>
      </c>
      <c r="B1009" s="29" t="s">
        <v>2779</v>
      </c>
      <c r="C1009" s="29" t="s">
        <v>757</v>
      </c>
      <c r="D1009" s="29" t="s">
        <v>854</v>
      </c>
      <c r="E1009" s="12">
        <v>7438.61</v>
      </c>
      <c r="F1009" s="12">
        <v>55</v>
      </c>
      <c r="G1009" s="12">
        <v>135.25</v>
      </c>
      <c r="H1009" s="12">
        <f t="shared" si="17"/>
        <v>31.919</v>
      </c>
      <c r="I1009">
        <v>0</v>
      </c>
      <c r="J1009" s="46"/>
    </row>
    <row r="1010" spans="1:10" ht="11.85" customHeight="1" outlineLevel="2">
      <c r="A1010" s="28" t="s">
        <v>2780</v>
      </c>
      <c r="B1010" s="29" t="s">
        <v>2781</v>
      </c>
      <c r="C1010" s="29" t="s">
        <v>2921</v>
      </c>
      <c r="D1010" s="29" t="s">
        <v>854</v>
      </c>
      <c r="E1010" s="12">
        <v>728.7</v>
      </c>
      <c r="F1010" s="12">
        <v>7</v>
      </c>
      <c r="G1010" s="12">
        <v>104.1</v>
      </c>
      <c r="H1010" s="12">
        <f t="shared" si="17"/>
        <v>24.567599999999999</v>
      </c>
      <c r="I1010">
        <v>0</v>
      </c>
      <c r="J1010" s="46"/>
    </row>
    <row r="1011" spans="1:10" ht="11.85" customHeight="1" outlineLevel="2">
      <c r="A1011" s="28" t="s">
        <v>2782</v>
      </c>
      <c r="B1011" s="29" t="s">
        <v>2783</v>
      </c>
      <c r="C1011" s="29" t="s">
        <v>758</v>
      </c>
      <c r="D1011" s="29" t="s">
        <v>854</v>
      </c>
      <c r="E1011" s="12">
        <v>18459.52</v>
      </c>
      <c r="F1011" s="12">
        <v>35</v>
      </c>
      <c r="G1011" s="12">
        <v>527.41</v>
      </c>
      <c r="H1011" s="12">
        <f t="shared" si="17"/>
        <v>124.46875999999997</v>
      </c>
      <c r="I1011">
        <v>0</v>
      </c>
      <c r="J1011" s="46"/>
    </row>
    <row r="1012" spans="1:10" ht="11.85" customHeight="1" outlineLevel="2">
      <c r="A1012" s="28" t="s">
        <v>2784</v>
      </c>
      <c r="B1012" s="29" t="s">
        <v>2785</v>
      </c>
      <c r="C1012" s="29" t="s">
        <v>758</v>
      </c>
      <c r="D1012" s="29" t="s">
        <v>854</v>
      </c>
      <c r="E1012" s="12">
        <v>10719.73</v>
      </c>
      <c r="F1012" s="12">
        <v>22</v>
      </c>
      <c r="G1012" s="12">
        <v>487.26</v>
      </c>
      <c r="H1012" s="12">
        <f t="shared" si="17"/>
        <v>114.99336</v>
      </c>
      <c r="I1012">
        <v>0</v>
      </c>
      <c r="J1012" s="46"/>
    </row>
    <row r="1013" spans="1:10" ht="11.85" customHeight="1" outlineLevel="2">
      <c r="A1013" s="28" t="s">
        <v>2786</v>
      </c>
      <c r="B1013" s="29" t="s">
        <v>2787</v>
      </c>
      <c r="C1013" s="29" t="s">
        <v>758</v>
      </c>
      <c r="D1013" s="29" t="s">
        <v>854</v>
      </c>
      <c r="E1013" s="12">
        <v>986.62</v>
      </c>
      <c r="F1013" s="12">
        <v>100</v>
      </c>
      <c r="G1013" s="12">
        <v>9.8699999999999992</v>
      </c>
      <c r="H1013" s="38">
        <f t="shared" si="17"/>
        <v>2.3293199999999996</v>
      </c>
      <c r="I1013">
        <v>0</v>
      </c>
      <c r="J1013" s="46"/>
    </row>
    <row r="1014" spans="1:10" ht="11.85" customHeight="1" outlineLevel="2">
      <c r="A1014" s="28" t="s">
        <v>1143</v>
      </c>
      <c r="B1014" s="29" t="s">
        <v>1144</v>
      </c>
      <c r="C1014" s="29" t="s">
        <v>757</v>
      </c>
      <c r="D1014" s="29" t="s">
        <v>854</v>
      </c>
      <c r="E1014" s="12">
        <v>2758.93</v>
      </c>
      <c r="F1014" s="12">
        <v>18</v>
      </c>
      <c r="G1014" s="12">
        <v>153.27000000000001</v>
      </c>
      <c r="H1014" s="12">
        <f t="shared" si="17"/>
        <v>36.171720000000001</v>
      </c>
      <c r="I1014">
        <v>0</v>
      </c>
      <c r="J1014" s="46"/>
    </row>
    <row r="1015" spans="1:10" ht="11.85" customHeight="1" outlineLevel="2">
      <c r="A1015" s="28" t="s">
        <v>1145</v>
      </c>
      <c r="B1015" s="29" t="s">
        <v>1146</v>
      </c>
      <c r="C1015" s="29" t="s">
        <v>758</v>
      </c>
      <c r="D1015" s="29" t="s">
        <v>854</v>
      </c>
      <c r="E1015" s="12">
        <v>629.76</v>
      </c>
      <c r="F1015" s="12">
        <v>9000</v>
      </c>
      <c r="G1015" s="13">
        <v>7.0000000000000007E-2</v>
      </c>
      <c r="H1015" s="13">
        <f t="shared" si="17"/>
        <v>1.6520000000000003E-2</v>
      </c>
      <c r="I1015">
        <v>0</v>
      </c>
      <c r="J1015" s="46"/>
    </row>
    <row r="1016" spans="1:10" ht="11.85" customHeight="1" outlineLevel="2">
      <c r="A1016" s="28" t="s">
        <v>1147</v>
      </c>
      <c r="B1016" s="29" t="s">
        <v>1148</v>
      </c>
      <c r="C1016" s="29" t="s">
        <v>761</v>
      </c>
      <c r="D1016" s="29" t="s">
        <v>854</v>
      </c>
      <c r="E1016" s="12">
        <v>137078.23000000001</v>
      </c>
      <c r="F1016" s="12">
        <v>200</v>
      </c>
      <c r="G1016" s="12">
        <v>685.39</v>
      </c>
      <c r="H1016" s="12">
        <f t="shared" si="17"/>
        <v>161.75203999999999</v>
      </c>
      <c r="I1016">
        <v>0</v>
      </c>
      <c r="J1016" s="46"/>
    </row>
    <row r="1017" spans="1:10" ht="11.85" customHeight="1" outlineLevel="2">
      <c r="A1017" s="28" t="s">
        <v>1149</v>
      </c>
      <c r="B1017" s="29" t="s">
        <v>1150</v>
      </c>
      <c r="C1017" s="29" t="s">
        <v>758</v>
      </c>
      <c r="D1017" s="29" t="s">
        <v>854</v>
      </c>
      <c r="E1017" s="12">
        <v>544.67999999999995</v>
      </c>
      <c r="F1017" s="12">
        <v>44</v>
      </c>
      <c r="G1017" s="12">
        <v>12.38</v>
      </c>
      <c r="H1017" s="12">
        <f t="shared" si="17"/>
        <v>2.9216800000000003</v>
      </c>
      <c r="I1017">
        <v>0</v>
      </c>
      <c r="J1017" s="46"/>
    </row>
    <row r="1018" spans="1:10" ht="11.85" customHeight="1" outlineLevel="2">
      <c r="A1018" s="28" t="s">
        <v>1151</v>
      </c>
      <c r="B1018" s="29" t="s">
        <v>1152</v>
      </c>
      <c r="C1018" s="29" t="s">
        <v>758</v>
      </c>
      <c r="D1018" s="29" t="s">
        <v>854</v>
      </c>
      <c r="E1018" s="12">
        <v>644.42999999999995</v>
      </c>
      <c r="F1018" s="12">
        <v>50</v>
      </c>
      <c r="G1018" s="12">
        <v>12.89</v>
      </c>
      <c r="H1018" s="12">
        <f t="shared" si="17"/>
        <v>3.0420400000000001</v>
      </c>
      <c r="I1018">
        <v>0</v>
      </c>
      <c r="J1018" s="46"/>
    </row>
    <row r="1019" spans="1:10" ht="11.85" customHeight="1" outlineLevel="2">
      <c r="A1019" s="28" t="s">
        <v>1153</v>
      </c>
      <c r="B1019" s="29" t="s">
        <v>1154</v>
      </c>
      <c r="C1019" s="29" t="s">
        <v>758</v>
      </c>
      <c r="D1019" s="29" t="s">
        <v>854</v>
      </c>
      <c r="E1019" s="12">
        <v>1521.05</v>
      </c>
      <c r="F1019" s="12">
        <v>110</v>
      </c>
      <c r="G1019" s="12">
        <v>13.83</v>
      </c>
      <c r="H1019" s="12">
        <f t="shared" si="17"/>
        <v>3.2638799999999999</v>
      </c>
      <c r="I1019">
        <v>0</v>
      </c>
      <c r="J1019" s="46"/>
    </row>
    <row r="1020" spans="1:10" ht="11.85" customHeight="1" outlineLevel="2">
      <c r="A1020" s="28" t="s">
        <v>1155</v>
      </c>
      <c r="B1020" s="29" t="s">
        <v>1156</v>
      </c>
      <c r="C1020" s="29" t="s">
        <v>758</v>
      </c>
      <c r="D1020" s="29" t="s">
        <v>854</v>
      </c>
      <c r="E1020" s="12">
        <v>871.15</v>
      </c>
      <c r="F1020" s="12">
        <v>72</v>
      </c>
      <c r="G1020" s="12">
        <v>12.1</v>
      </c>
      <c r="H1020" s="12">
        <f t="shared" si="17"/>
        <v>2.8555999999999999</v>
      </c>
      <c r="I1020">
        <v>0</v>
      </c>
      <c r="J1020" s="46"/>
    </row>
    <row r="1021" spans="1:10" ht="11.85" customHeight="1" outlineLevel="2">
      <c r="A1021" s="28" t="s">
        <v>1157</v>
      </c>
      <c r="B1021" s="29" t="s">
        <v>1158</v>
      </c>
      <c r="C1021" s="29" t="s">
        <v>758</v>
      </c>
      <c r="D1021" s="29" t="s">
        <v>854</v>
      </c>
      <c r="E1021" s="12">
        <v>612.66</v>
      </c>
      <c r="F1021" s="12">
        <v>10</v>
      </c>
      <c r="G1021" s="12">
        <v>61.27</v>
      </c>
      <c r="H1021" s="12">
        <f t="shared" si="17"/>
        <v>14.459719999999999</v>
      </c>
      <c r="I1021">
        <v>0</v>
      </c>
      <c r="J1021" s="46"/>
    </row>
    <row r="1022" spans="1:10" ht="11.85" customHeight="1" outlineLevel="2">
      <c r="A1022" s="28" t="s">
        <v>1159</v>
      </c>
      <c r="B1022" s="29" t="s">
        <v>1160</v>
      </c>
      <c r="C1022" s="29" t="s">
        <v>758</v>
      </c>
      <c r="D1022" s="29" t="s">
        <v>854</v>
      </c>
      <c r="E1022" s="12">
        <v>3327.11</v>
      </c>
      <c r="F1022" s="12">
        <v>300</v>
      </c>
      <c r="G1022" s="12">
        <v>11.09</v>
      </c>
      <c r="H1022" s="12">
        <f t="shared" si="17"/>
        <v>2.6172400000000002</v>
      </c>
      <c r="I1022">
        <v>0</v>
      </c>
      <c r="J1022" s="46"/>
    </row>
    <row r="1023" spans="1:10" ht="11.85" customHeight="1" outlineLevel="2">
      <c r="A1023" s="28" t="s">
        <v>1161</v>
      </c>
      <c r="B1023" s="29" t="s">
        <v>1162</v>
      </c>
      <c r="C1023" s="29" t="s">
        <v>758</v>
      </c>
      <c r="D1023" s="29" t="s">
        <v>854</v>
      </c>
      <c r="E1023" s="12">
        <v>3315.21</v>
      </c>
      <c r="F1023" s="12">
        <v>120</v>
      </c>
      <c r="G1023" s="12">
        <v>27.63</v>
      </c>
      <c r="H1023" s="12">
        <f t="shared" si="17"/>
        <v>6.5206800000000005</v>
      </c>
      <c r="I1023">
        <v>0</v>
      </c>
      <c r="J1023" s="46"/>
    </row>
    <row r="1024" spans="1:10" ht="11.85" customHeight="1" outlineLevel="2">
      <c r="A1024" s="28" t="s">
        <v>1163</v>
      </c>
      <c r="B1024" s="29" t="s">
        <v>1164</v>
      </c>
      <c r="C1024" s="29" t="s">
        <v>758</v>
      </c>
      <c r="D1024" s="29" t="s">
        <v>854</v>
      </c>
      <c r="E1024" s="12">
        <v>818.9</v>
      </c>
      <c r="F1024" s="12">
        <v>63</v>
      </c>
      <c r="G1024" s="12">
        <v>13</v>
      </c>
      <c r="H1024" s="12">
        <f t="shared" si="17"/>
        <v>3.0680000000000001</v>
      </c>
      <c r="I1024">
        <v>0</v>
      </c>
      <c r="J1024" s="46"/>
    </row>
    <row r="1025" spans="1:10" ht="11.85" customHeight="1" outlineLevel="2">
      <c r="A1025" s="28" t="s">
        <v>1165</v>
      </c>
      <c r="B1025" s="29" t="s">
        <v>1166</v>
      </c>
      <c r="C1025" s="29" t="s">
        <v>758</v>
      </c>
      <c r="D1025" s="29" t="s">
        <v>854</v>
      </c>
      <c r="E1025" s="12">
        <v>2579</v>
      </c>
      <c r="F1025" s="12">
        <v>3000</v>
      </c>
      <c r="G1025" s="12">
        <v>0.86</v>
      </c>
      <c r="H1025" s="13">
        <f t="shared" si="17"/>
        <v>0.20296</v>
      </c>
      <c r="I1025">
        <v>0</v>
      </c>
      <c r="J1025" s="46"/>
    </row>
    <row r="1026" spans="1:10" ht="11.85" customHeight="1" outlineLevel="2">
      <c r="A1026" s="28" t="s">
        <v>1167</v>
      </c>
      <c r="B1026" s="29" t="s">
        <v>1168</v>
      </c>
      <c r="C1026" s="29" t="s">
        <v>758</v>
      </c>
      <c r="D1026" s="29" t="s">
        <v>854</v>
      </c>
      <c r="E1026" s="12">
        <v>4998.0600000000004</v>
      </c>
      <c r="F1026" s="12">
        <v>5000</v>
      </c>
      <c r="G1026" s="12">
        <v>1</v>
      </c>
      <c r="H1026" s="13">
        <f t="shared" si="17"/>
        <v>0.23599999999999999</v>
      </c>
      <c r="I1026">
        <v>0</v>
      </c>
      <c r="J1026" s="46"/>
    </row>
    <row r="1027" spans="1:10" ht="11.85" customHeight="1" outlineLevel="2">
      <c r="A1027" s="28" t="s">
        <v>1169</v>
      </c>
      <c r="B1027" s="29" t="s">
        <v>1170</v>
      </c>
      <c r="C1027" s="29" t="s">
        <v>758</v>
      </c>
      <c r="D1027" s="29" t="s">
        <v>854</v>
      </c>
      <c r="E1027" s="12">
        <v>73307.08</v>
      </c>
      <c r="F1027" s="12">
        <v>312</v>
      </c>
      <c r="G1027" s="12">
        <v>234.96</v>
      </c>
      <c r="H1027" s="12">
        <f t="shared" si="17"/>
        <v>55.450559999999996</v>
      </c>
      <c r="I1027">
        <v>0</v>
      </c>
      <c r="J1027" s="46"/>
    </row>
    <row r="1028" spans="1:10" ht="11.85" customHeight="1" outlineLevel="2">
      <c r="A1028" s="28" t="s">
        <v>1171</v>
      </c>
      <c r="B1028" s="29" t="s">
        <v>1172</v>
      </c>
      <c r="C1028" s="29" t="s">
        <v>758</v>
      </c>
      <c r="D1028" s="29" t="s">
        <v>854</v>
      </c>
      <c r="E1028" s="12">
        <v>345452.58</v>
      </c>
      <c r="F1028" s="12">
        <v>979</v>
      </c>
      <c r="G1028" s="12">
        <v>352.86</v>
      </c>
      <c r="H1028" s="12">
        <f t="shared" si="17"/>
        <v>83.274960000000007</v>
      </c>
      <c r="I1028">
        <v>0</v>
      </c>
      <c r="J1028" s="46"/>
    </row>
    <row r="1029" spans="1:10" ht="11.85" customHeight="1" outlineLevel="2">
      <c r="A1029" s="28" t="s">
        <v>1173</v>
      </c>
      <c r="B1029" s="29" t="s">
        <v>1174</v>
      </c>
      <c r="C1029" s="29" t="s">
        <v>758</v>
      </c>
      <c r="D1029" s="29" t="s">
        <v>854</v>
      </c>
      <c r="E1029" s="12">
        <v>71866.52</v>
      </c>
      <c r="F1029" s="12">
        <v>203</v>
      </c>
      <c r="G1029" s="12">
        <v>354.02</v>
      </c>
      <c r="H1029" s="12">
        <f t="shared" si="17"/>
        <v>83.548720000000003</v>
      </c>
      <c r="I1029">
        <v>0</v>
      </c>
      <c r="J1029" s="46"/>
    </row>
    <row r="1030" spans="1:10" ht="11.85" customHeight="1" outlineLevel="2">
      <c r="A1030" s="28" t="s">
        <v>1175</v>
      </c>
      <c r="B1030" s="29" t="s">
        <v>1176</v>
      </c>
      <c r="C1030" s="29" t="s">
        <v>758</v>
      </c>
      <c r="D1030" s="29" t="s">
        <v>854</v>
      </c>
      <c r="E1030" s="12">
        <v>12579.87</v>
      </c>
      <c r="F1030" s="12">
        <v>186</v>
      </c>
      <c r="G1030" s="12">
        <v>67.63</v>
      </c>
      <c r="H1030" s="12">
        <f t="shared" si="17"/>
        <v>15.96068</v>
      </c>
      <c r="I1030">
        <v>0</v>
      </c>
      <c r="J1030" s="46"/>
    </row>
    <row r="1031" spans="1:10" ht="11.85" customHeight="1" outlineLevel="2">
      <c r="A1031" s="28" t="s">
        <v>1177</v>
      </c>
      <c r="B1031" s="29" t="s">
        <v>1178</v>
      </c>
      <c r="C1031" s="29" t="s">
        <v>758</v>
      </c>
      <c r="D1031" s="29" t="s">
        <v>854</v>
      </c>
      <c r="E1031" s="12">
        <v>25014.99</v>
      </c>
      <c r="F1031" s="12">
        <v>56</v>
      </c>
      <c r="G1031" s="12">
        <v>446.7</v>
      </c>
      <c r="H1031" s="12">
        <f t="shared" si="17"/>
        <v>105.4212</v>
      </c>
      <c r="I1031">
        <v>0</v>
      </c>
      <c r="J1031" s="46"/>
    </row>
    <row r="1032" spans="1:10" ht="11.85" customHeight="1" outlineLevel="2">
      <c r="A1032" s="28" t="s">
        <v>1179</v>
      </c>
      <c r="B1032" s="29" t="s">
        <v>1180</v>
      </c>
      <c r="C1032" s="29" t="s">
        <v>758</v>
      </c>
      <c r="D1032" s="29" t="s">
        <v>854</v>
      </c>
      <c r="E1032" s="12">
        <v>157329.28</v>
      </c>
      <c r="F1032" s="12">
        <v>951</v>
      </c>
      <c r="G1032" s="12">
        <v>165.44</v>
      </c>
      <c r="H1032" s="12">
        <f t="shared" si="17"/>
        <v>39.043840000000003</v>
      </c>
      <c r="I1032">
        <v>0</v>
      </c>
      <c r="J1032" s="46"/>
    </row>
    <row r="1033" spans="1:10" ht="11.85" customHeight="1" outlineLevel="2">
      <c r="A1033" s="28" t="s">
        <v>1181</v>
      </c>
      <c r="B1033" s="29" t="s">
        <v>1182</v>
      </c>
      <c r="C1033" s="29" t="s">
        <v>758</v>
      </c>
      <c r="D1033" s="29" t="s">
        <v>854</v>
      </c>
      <c r="E1033" s="12">
        <v>10715.83</v>
      </c>
      <c r="F1033" s="12">
        <v>20</v>
      </c>
      <c r="G1033" s="12">
        <v>535.79</v>
      </c>
      <c r="H1033" s="12">
        <f t="shared" si="17"/>
        <v>126.44644</v>
      </c>
      <c r="I1033">
        <v>0</v>
      </c>
      <c r="J1033" s="46"/>
    </row>
    <row r="1034" spans="1:10" ht="11.85" customHeight="1" outlineLevel="2">
      <c r="A1034" s="28" t="s">
        <v>1183</v>
      </c>
      <c r="B1034" s="29" t="s">
        <v>1184</v>
      </c>
      <c r="C1034" s="29" t="s">
        <v>758</v>
      </c>
      <c r="D1034" s="29" t="s">
        <v>854</v>
      </c>
      <c r="E1034" s="12">
        <v>3198.76</v>
      </c>
      <c r="F1034" s="12">
        <v>8</v>
      </c>
      <c r="G1034" s="12">
        <v>399.85</v>
      </c>
      <c r="H1034" s="12">
        <f t="shared" si="17"/>
        <v>94.364599999999996</v>
      </c>
      <c r="I1034">
        <v>0</v>
      </c>
      <c r="J1034" s="46"/>
    </row>
    <row r="1035" spans="1:10" ht="11.85" customHeight="1" outlineLevel="2">
      <c r="A1035" s="28" t="s">
        <v>1185</v>
      </c>
      <c r="B1035" s="29" t="s">
        <v>1186</v>
      </c>
      <c r="C1035" s="29" t="s">
        <v>758</v>
      </c>
      <c r="D1035" s="29" t="s">
        <v>854</v>
      </c>
      <c r="E1035" s="12">
        <v>2883.88</v>
      </c>
      <c r="F1035" s="12">
        <v>10</v>
      </c>
      <c r="G1035" s="12">
        <v>288.39</v>
      </c>
      <c r="H1035" s="12">
        <f t="shared" si="17"/>
        <v>68.060040000000001</v>
      </c>
      <c r="I1035">
        <v>0</v>
      </c>
      <c r="J1035" s="46"/>
    </row>
    <row r="1036" spans="1:10" ht="11.85" customHeight="1" outlineLevel="2">
      <c r="A1036" s="28" t="s">
        <v>1187</v>
      </c>
      <c r="B1036" s="29" t="s">
        <v>1188</v>
      </c>
      <c r="C1036" s="29" t="s">
        <v>758</v>
      </c>
      <c r="D1036" s="29" t="s">
        <v>854</v>
      </c>
      <c r="E1036" s="12">
        <v>30408.17</v>
      </c>
      <c r="F1036" s="12">
        <v>45</v>
      </c>
      <c r="G1036" s="12">
        <v>675.74</v>
      </c>
      <c r="H1036" s="12">
        <f t="shared" si="17"/>
        <v>159.47464000000002</v>
      </c>
      <c r="I1036">
        <v>0</v>
      </c>
      <c r="J1036" s="46"/>
    </row>
    <row r="1037" spans="1:10" ht="11.85" customHeight="1" outlineLevel="2">
      <c r="A1037" s="28" t="s">
        <v>1189</v>
      </c>
      <c r="B1037" s="29" t="s">
        <v>1190</v>
      </c>
      <c r="C1037" s="29" t="s">
        <v>758</v>
      </c>
      <c r="D1037" s="29" t="s">
        <v>854</v>
      </c>
      <c r="E1037" s="12">
        <v>37505.410000000003</v>
      </c>
      <c r="F1037" s="12">
        <v>80</v>
      </c>
      <c r="G1037" s="12">
        <v>468.82</v>
      </c>
      <c r="H1037" s="12">
        <f t="shared" si="17"/>
        <v>110.64152</v>
      </c>
      <c r="I1037">
        <v>0</v>
      </c>
      <c r="J1037" s="46"/>
    </row>
    <row r="1038" spans="1:10" ht="11.85" customHeight="1" outlineLevel="2">
      <c r="A1038" s="28" t="s">
        <v>1191</v>
      </c>
      <c r="B1038" s="29" t="s">
        <v>1192</v>
      </c>
      <c r="C1038" s="29" t="s">
        <v>758</v>
      </c>
      <c r="D1038" s="29" t="s">
        <v>854</v>
      </c>
      <c r="E1038" s="12">
        <v>24550.45</v>
      </c>
      <c r="F1038" s="12">
        <v>80</v>
      </c>
      <c r="G1038" s="12">
        <v>306.88</v>
      </c>
      <c r="H1038" s="12">
        <f t="shared" si="17"/>
        <v>72.42367999999999</v>
      </c>
      <c r="I1038">
        <v>0</v>
      </c>
      <c r="J1038" s="46"/>
    </row>
    <row r="1039" spans="1:10" ht="11.85" customHeight="1" outlineLevel="2">
      <c r="A1039" s="28" t="s">
        <v>1193</v>
      </c>
      <c r="B1039" s="29" t="s">
        <v>1194</v>
      </c>
      <c r="C1039" s="29" t="s">
        <v>758</v>
      </c>
      <c r="D1039" s="29" t="s">
        <v>854</v>
      </c>
      <c r="E1039" s="12">
        <v>4018.44</v>
      </c>
      <c r="F1039" s="12">
        <v>12</v>
      </c>
      <c r="G1039" s="12">
        <v>334.87</v>
      </c>
      <c r="H1039" s="12">
        <f t="shared" si="17"/>
        <v>79.029319999999998</v>
      </c>
      <c r="I1039">
        <v>0</v>
      </c>
      <c r="J1039" s="46"/>
    </row>
    <row r="1040" spans="1:10" ht="11.85" customHeight="1" outlineLevel="2">
      <c r="A1040" s="28" t="s">
        <v>1195</v>
      </c>
      <c r="B1040" s="29" t="s">
        <v>1196</v>
      </c>
      <c r="C1040" s="29" t="s">
        <v>758</v>
      </c>
      <c r="D1040" s="29" t="s">
        <v>854</v>
      </c>
      <c r="E1040" s="12">
        <v>27814.18</v>
      </c>
      <c r="F1040" s="12">
        <v>50</v>
      </c>
      <c r="G1040" s="12">
        <v>556.28</v>
      </c>
      <c r="H1040" s="12">
        <f t="shared" si="17"/>
        <v>131.28208000000001</v>
      </c>
      <c r="I1040">
        <v>0</v>
      </c>
      <c r="J1040" s="46"/>
    </row>
    <row r="1041" spans="1:10" ht="11.85" customHeight="1" outlineLevel="2">
      <c r="A1041" s="28" t="s">
        <v>1197</v>
      </c>
      <c r="B1041" s="29" t="s">
        <v>1198</v>
      </c>
      <c r="C1041" s="29" t="s">
        <v>758</v>
      </c>
      <c r="D1041" s="29" t="s">
        <v>854</v>
      </c>
      <c r="E1041" s="12">
        <v>30648.07</v>
      </c>
      <c r="F1041" s="12">
        <v>60</v>
      </c>
      <c r="G1041" s="12">
        <v>510.8</v>
      </c>
      <c r="H1041" s="12">
        <f t="shared" si="17"/>
        <v>120.54880000000001</v>
      </c>
      <c r="I1041">
        <v>0</v>
      </c>
      <c r="J1041" s="46"/>
    </row>
    <row r="1042" spans="1:10" ht="11.85" customHeight="1" outlineLevel="2">
      <c r="A1042" s="28" t="s">
        <v>1199</v>
      </c>
      <c r="B1042" s="29" t="s">
        <v>1200</v>
      </c>
      <c r="C1042" s="29" t="s">
        <v>758</v>
      </c>
      <c r="D1042" s="29" t="s">
        <v>854</v>
      </c>
      <c r="E1042" s="12">
        <v>800</v>
      </c>
      <c r="F1042" s="12">
        <v>4</v>
      </c>
      <c r="G1042" s="12">
        <v>200</v>
      </c>
      <c r="H1042" s="12">
        <f t="shared" si="17"/>
        <v>47.2</v>
      </c>
      <c r="I1042">
        <v>0</v>
      </c>
      <c r="J1042" s="46"/>
    </row>
    <row r="1043" spans="1:10" ht="11.85" customHeight="1" outlineLevel="2">
      <c r="A1043" s="28" t="s">
        <v>1201</v>
      </c>
      <c r="B1043" s="29" t="s">
        <v>1202</v>
      </c>
      <c r="C1043" s="29" t="s">
        <v>758</v>
      </c>
      <c r="D1043" s="29" t="s">
        <v>854</v>
      </c>
      <c r="E1043" s="12">
        <v>652.80999999999995</v>
      </c>
      <c r="F1043" s="12">
        <v>1</v>
      </c>
      <c r="G1043" s="12">
        <v>652.80999999999995</v>
      </c>
      <c r="H1043" s="12">
        <f t="shared" si="17"/>
        <v>154.06315999999998</v>
      </c>
      <c r="I1043">
        <v>0</v>
      </c>
      <c r="J1043" s="46"/>
    </row>
    <row r="1044" spans="1:10" ht="11.85" customHeight="1" outlineLevel="1">
      <c r="A1044" s="25" t="s">
        <v>1092</v>
      </c>
      <c r="B1044" s="26"/>
      <c r="C1044" s="26"/>
      <c r="D1044" s="26"/>
      <c r="E1044" s="27"/>
      <c r="F1044" s="11"/>
      <c r="G1044" s="11"/>
      <c r="H1044" s="35"/>
      <c r="I1044">
        <v>0</v>
      </c>
      <c r="J1044" s="46"/>
    </row>
    <row r="1045" spans="1:10" ht="11.85" customHeight="1" outlineLevel="2">
      <c r="A1045" s="28" t="s">
        <v>1203</v>
      </c>
      <c r="B1045" s="29" t="s">
        <v>1204</v>
      </c>
      <c r="C1045" s="29" t="s">
        <v>758</v>
      </c>
      <c r="D1045" s="29" t="s">
        <v>1092</v>
      </c>
      <c r="E1045" s="12">
        <v>1116.57</v>
      </c>
      <c r="F1045" s="12">
        <v>3</v>
      </c>
      <c r="G1045" s="12">
        <v>372.19</v>
      </c>
      <c r="H1045" s="12">
        <f t="shared" si="17"/>
        <v>87.836839999999995</v>
      </c>
      <c r="I1045">
        <v>0</v>
      </c>
      <c r="J1045" s="46"/>
    </row>
    <row r="1046" spans="1:10" ht="22.35" customHeight="1" outlineLevel="2">
      <c r="A1046" s="28" t="s">
        <v>952</v>
      </c>
      <c r="B1046" s="29" t="s">
        <v>953</v>
      </c>
      <c r="C1046" s="29" t="s">
        <v>758</v>
      </c>
      <c r="D1046" s="29" t="s">
        <v>1092</v>
      </c>
      <c r="E1046" s="12">
        <v>17215.13</v>
      </c>
      <c r="F1046" s="12">
        <v>46</v>
      </c>
      <c r="G1046" s="12">
        <v>374.24</v>
      </c>
      <c r="H1046" s="12">
        <f t="shared" si="17"/>
        <v>88.320640000000012</v>
      </c>
      <c r="I1046">
        <v>0</v>
      </c>
      <c r="J1046" s="46"/>
    </row>
    <row r="1047" spans="1:10" ht="11.85" customHeight="1" outlineLevel="2">
      <c r="A1047" s="28" t="s">
        <v>1205</v>
      </c>
      <c r="B1047" s="29" t="s">
        <v>1206</v>
      </c>
      <c r="C1047" s="29" t="s">
        <v>758</v>
      </c>
      <c r="D1047" s="29" t="s">
        <v>1092</v>
      </c>
      <c r="E1047" s="12">
        <v>1297.8499999999999</v>
      </c>
      <c r="F1047" s="12">
        <v>1</v>
      </c>
      <c r="G1047" s="12">
        <v>1297.8499999999999</v>
      </c>
      <c r="H1047" s="12">
        <f t="shared" si="17"/>
        <v>306.29259999999994</v>
      </c>
      <c r="I1047">
        <v>0</v>
      </c>
      <c r="J1047" s="46"/>
    </row>
    <row r="1048" spans="1:10" ht="11.85" customHeight="1" outlineLevel="2">
      <c r="A1048" s="28" t="s">
        <v>1207</v>
      </c>
      <c r="B1048" s="29" t="s">
        <v>1208</v>
      </c>
      <c r="C1048" s="29" t="s">
        <v>758</v>
      </c>
      <c r="D1048" s="29" t="s">
        <v>1092</v>
      </c>
      <c r="E1048" s="12">
        <v>2053.1799999999998</v>
      </c>
      <c r="F1048" s="12">
        <v>1</v>
      </c>
      <c r="G1048" s="12">
        <v>2053.1799999999998</v>
      </c>
      <c r="H1048" s="12">
        <f t="shared" si="17"/>
        <v>484.55047999999999</v>
      </c>
      <c r="I1048">
        <v>0</v>
      </c>
      <c r="J1048" s="46"/>
    </row>
    <row r="1049" spans="1:10" ht="11.85" customHeight="1" outlineLevel="2">
      <c r="A1049" s="28" t="s">
        <v>1209</v>
      </c>
      <c r="B1049" s="29" t="s">
        <v>1210</v>
      </c>
      <c r="C1049" s="29" t="s">
        <v>758</v>
      </c>
      <c r="D1049" s="29" t="s">
        <v>1092</v>
      </c>
      <c r="E1049" s="12">
        <v>4131.33</v>
      </c>
      <c r="F1049" s="12">
        <v>1</v>
      </c>
      <c r="G1049" s="12">
        <v>4131.33</v>
      </c>
      <c r="H1049" s="12">
        <f t="shared" si="17"/>
        <v>974.99387999999999</v>
      </c>
      <c r="I1049">
        <v>0</v>
      </c>
      <c r="J1049" s="46"/>
    </row>
    <row r="1050" spans="1:10" ht="11.85" customHeight="1" outlineLevel="2">
      <c r="A1050" s="28" t="s">
        <v>1211</v>
      </c>
      <c r="B1050" s="29" t="s">
        <v>1212</v>
      </c>
      <c r="C1050" s="29" t="s">
        <v>758</v>
      </c>
      <c r="D1050" s="29" t="s">
        <v>1092</v>
      </c>
      <c r="E1050" s="12">
        <v>4471.28</v>
      </c>
      <c r="F1050" s="12">
        <v>13</v>
      </c>
      <c r="G1050" s="12">
        <v>343.94</v>
      </c>
      <c r="H1050" s="12">
        <f t="shared" si="17"/>
        <v>81.169840000000008</v>
      </c>
      <c r="I1050">
        <v>0</v>
      </c>
      <c r="J1050" s="46"/>
    </row>
    <row r="1051" spans="1:10" ht="11.85" customHeight="1" outlineLevel="2">
      <c r="A1051" s="28" t="s">
        <v>1213</v>
      </c>
      <c r="B1051" s="29" t="s">
        <v>1214</v>
      </c>
      <c r="C1051" s="29" t="s">
        <v>758</v>
      </c>
      <c r="D1051" s="29" t="s">
        <v>1092</v>
      </c>
      <c r="E1051" s="12">
        <v>1601.78</v>
      </c>
      <c r="F1051" s="12">
        <v>6</v>
      </c>
      <c r="G1051" s="12">
        <v>266.95999999999998</v>
      </c>
      <c r="H1051" s="12">
        <f t="shared" si="17"/>
        <v>63.002559999999995</v>
      </c>
      <c r="I1051">
        <v>0</v>
      </c>
      <c r="J1051" s="46"/>
    </row>
    <row r="1052" spans="1:10" ht="11.85" customHeight="1" outlineLevel="2">
      <c r="A1052" s="28" t="s">
        <v>1215</v>
      </c>
      <c r="B1052" s="29" t="s">
        <v>1216</v>
      </c>
      <c r="C1052" s="29" t="s">
        <v>758</v>
      </c>
      <c r="D1052" s="29" t="s">
        <v>1092</v>
      </c>
      <c r="E1052" s="12">
        <v>2452.62</v>
      </c>
      <c r="F1052" s="12">
        <v>5</v>
      </c>
      <c r="G1052" s="12">
        <v>490.52</v>
      </c>
      <c r="H1052" s="12">
        <f t="shared" si="17"/>
        <v>115.76272</v>
      </c>
      <c r="I1052">
        <v>0</v>
      </c>
      <c r="J1052" s="46"/>
    </row>
    <row r="1053" spans="1:10" ht="11.85" customHeight="1" outlineLevel="2">
      <c r="A1053" s="28" t="s">
        <v>1217</v>
      </c>
      <c r="B1053" s="29" t="s">
        <v>1218</v>
      </c>
      <c r="C1053" s="29" t="s">
        <v>758</v>
      </c>
      <c r="D1053" s="29" t="s">
        <v>1092</v>
      </c>
      <c r="E1053" s="12">
        <v>17228.580000000002</v>
      </c>
      <c r="F1053" s="12">
        <v>4</v>
      </c>
      <c r="G1053" s="12">
        <v>4307.1499999999996</v>
      </c>
      <c r="H1053" s="12">
        <f t="shared" si="17"/>
        <v>1016.4873999999999</v>
      </c>
      <c r="I1053">
        <v>0</v>
      </c>
      <c r="J1053" s="46"/>
    </row>
    <row r="1054" spans="1:10" ht="11.85" customHeight="1" outlineLevel="2">
      <c r="A1054" s="28" t="s">
        <v>1219</v>
      </c>
      <c r="B1054" s="29" t="s">
        <v>1220</v>
      </c>
      <c r="C1054" s="29" t="s">
        <v>758</v>
      </c>
      <c r="D1054" s="29" t="s">
        <v>1092</v>
      </c>
      <c r="E1054" s="12">
        <v>15420.46</v>
      </c>
      <c r="F1054" s="12">
        <v>4</v>
      </c>
      <c r="G1054" s="12">
        <v>3855.12</v>
      </c>
      <c r="H1054" s="12">
        <f t="shared" si="17"/>
        <v>909.80831999999998</v>
      </c>
      <c r="I1054">
        <v>0</v>
      </c>
      <c r="J1054" s="46"/>
    </row>
    <row r="1055" spans="1:10" ht="11.85" customHeight="1" outlineLevel="2">
      <c r="A1055" s="28" t="s">
        <v>1221</v>
      </c>
      <c r="B1055" s="29" t="s">
        <v>1222</v>
      </c>
      <c r="C1055" s="29" t="s">
        <v>758</v>
      </c>
      <c r="D1055" s="29" t="s">
        <v>1092</v>
      </c>
      <c r="E1055" s="12">
        <v>4185.28</v>
      </c>
      <c r="F1055" s="12">
        <v>1</v>
      </c>
      <c r="G1055" s="12">
        <v>4185.28</v>
      </c>
      <c r="H1055" s="12">
        <f t="shared" si="17"/>
        <v>987.72607999999991</v>
      </c>
      <c r="I1055">
        <v>0</v>
      </c>
      <c r="J1055" s="46"/>
    </row>
    <row r="1056" spans="1:10" ht="11.85" customHeight="1" outlineLevel="2">
      <c r="A1056" s="28" t="s">
        <v>1223</v>
      </c>
      <c r="B1056" s="29" t="s">
        <v>1224</v>
      </c>
      <c r="C1056" s="29" t="s">
        <v>758</v>
      </c>
      <c r="D1056" s="29" t="s">
        <v>1092</v>
      </c>
      <c r="E1056" s="12">
        <v>1667.52</v>
      </c>
      <c r="F1056" s="12">
        <v>1</v>
      </c>
      <c r="G1056" s="12">
        <v>1667.52</v>
      </c>
      <c r="H1056" s="12">
        <f t="shared" si="17"/>
        <v>393.53471999999999</v>
      </c>
      <c r="I1056">
        <v>0</v>
      </c>
      <c r="J1056" s="46"/>
    </row>
    <row r="1057" spans="1:10" ht="11.85" customHeight="1" outlineLevel="2">
      <c r="A1057" s="28" t="s">
        <v>1225</v>
      </c>
      <c r="B1057" s="29" t="s">
        <v>1226</v>
      </c>
      <c r="C1057" s="29" t="s">
        <v>758</v>
      </c>
      <c r="D1057" s="29" t="s">
        <v>1092</v>
      </c>
      <c r="E1057" s="12">
        <v>1588.59</v>
      </c>
      <c r="F1057" s="12">
        <v>2</v>
      </c>
      <c r="G1057" s="12">
        <v>794.3</v>
      </c>
      <c r="H1057" s="12">
        <f t="shared" si="17"/>
        <v>187.45479999999998</v>
      </c>
      <c r="I1057">
        <v>0</v>
      </c>
      <c r="J1057" s="46"/>
    </row>
    <row r="1058" spans="1:10" ht="11.85" customHeight="1" outlineLevel="2">
      <c r="A1058" s="28" t="s">
        <v>1227</v>
      </c>
      <c r="B1058" s="29" t="s">
        <v>1228</v>
      </c>
      <c r="C1058" s="29" t="s">
        <v>758</v>
      </c>
      <c r="D1058" s="29" t="s">
        <v>1092</v>
      </c>
      <c r="E1058" s="12">
        <v>796.29</v>
      </c>
      <c r="F1058" s="12">
        <v>1</v>
      </c>
      <c r="G1058" s="12">
        <v>796.29</v>
      </c>
      <c r="H1058" s="12">
        <v>300</v>
      </c>
      <c r="I1058">
        <v>300</v>
      </c>
      <c r="J1058" s="46"/>
    </row>
    <row r="1059" spans="1:10" ht="11.85" customHeight="1" outlineLevel="2">
      <c r="A1059" s="28" t="s">
        <v>1229</v>
      </c>
      <c r="B1059" s="29" t="s">
        <v>1230</v>
      </c>
      <c r="C1059" s="29" t="s">
        <v>758</v>
      </c>
      <c r="D1059" s="29" t="s">
        <v>1092</v>
      </c>
      <c r="E1059" s="12">
        <v>646.23</v>
      </c>
      <c r="F1059" s="12">
        <v>1</v>
      </c>
      <c r="G1059" s="12">
        <v>646.23</v>
      </c>
      <c r="H1059" s="12">
        <v>250</v>
      </c>
      <c r="I1059">
        <v>250</v>
      </c>
      <c r="J1059" s="46"/>
    </row>
    <row r="1060" spans="1:10" ht="11.85" customHeight="1" outlineLevel="2">
      <c r="A1060" s="28" t="s">
        <v>1231</v>
      </c>
      <c r="B1060" s="29" t="s">
        <v>1232</v>
      </c>
      <c r="C1060" s="29" t="s">
        <v>758</v>
      </c>
      <c r="D1060" s="29" t="s">
        <v>1092</v>
      </c>
      <c r="E1060" s="12">
        <v>10071.049999999999</v>
      </c>
      <c r="F1060" s="12">
        <v>2</v>
      </c>
      <c r="G1060" s="12">
        <v>5035.53</v>
      </c>
      <c r="H1060" s="12">
        <f t="shared" si="17"/>
        <v>1188.3850799999998</v>
      </c>
      <c r="I1060">
        <v>0</v>
      </c>
      <c r="J1060" s="46"/>
    </row>
    <row r="1061" spans="1:10" ht="11.85" customHeight="1" outlineLevel="2">
      <c r="A1061" s="28" t="s">
        <v>966</v>
      </c>
      <c r="B1061" s="29" t="s">
        <v>967</v>
      </c>
      <c r="C1061" s="29" t="s">
        <v>758</v>
      </c>
      <c r="D1061" s="29" t="s">
        <v>1092</v>
      </c>
      <c r="E1061" s="12">
        <v>9738.2000000000007</v>
      </c>
      <c r="F1061" s="12">
        <v>15</v>
      </c>
      <c r="G1061" s="12">
        <v>649.21</v>
      </c>
      <c r="H1061" s="12">
        <f t="shared" si="17"/>
        <v>153.21356</v>
      </c>
      <c r="I1061">
        <v>0</v>
      </c>
      <c r="J1061" s="46"/>
    </row>
    <row r="1062" spans="1:10" ht="11.85" customHeight="1" outlineLevel="2">
      <c r="A1062" s="28" t="s">
        <v>968</v>
      </c>
      <c r="B1062" s="29" t="s">
        <v>969</v>
      </c>
      <c r="C1062" s="29" t="s">
        <v>758</v>
      </c>
      <c r="D1062" s="29" t="s">
        <v>1092</v>
      </c>
      <c r="E1062" s="12">
        <v>8320.23</v>
      </c>
      <c r="F1062" s="12">
        <v>14</v>
      </c>
      <c r="G1062" s="12">
        <v>594.29999999999995</v>
      </c>
      <c r="H1062" s="12">
        <f t="shared" si="17"/>
        <v>140.25479999999999</v>
      </c>
      <c r="I1062">
        <v>0</v>
      </c>
      <c r="J1062" s="46"/>
    </row>
    <row r="1063" spans="1:10" ht="11.85" customHeight="1" outlineLevel="2">
      <c r="A1063" s="28" t="s">
        <v>970</v>
      </c>
      <c r="B1063" s="29" t="s">
        <v>971</v>
      </c>
      <c r="C1063" s="29" t="s">
        <v>758</v>
      </c>
      <c r="D1063" s="29" t="s">
        <v>1092</v>
      </c>
      <c r="E1063" s="12">
        <v>27587.81</v>
      </c>
      <c r="F1063" s="12">
        <v>31</v>
      </c>
      <c r="G1063" s="12">
        <v>889.93</v>
      </c>
      <c r="H1063" s="12">
        <f t="shared" si="17"/>
        <v>210.02347999999998</v>
      </c>
      <c r="I1063">
        <v>0</v>
      </c>
      <c r="J1063" s="46"/>
    </row>
    <row r="1064" spans="1:10" ht="11.85" customHeight="1" outlineLevel="2">
      <c r="A1064" s="28" t="s">
        <v>972</v>
      </c>
      <c r="B1064" s="29" t="s">
        <v>973</v>
      </c>
      <c r="C1064" s="29" t="s">
        <v>758</v>
      </c>
      <c r="D1064" s="29" t="s">
        <v>1092</v>
      </c>
      <c r="E1064" s="12">
        <v>10359.85</v>
      </c>
      <c r="F1064" s="12">
        <v>15</v>
      </c>
      <c r="G1064" s="12">
        <v>690.66</v>
      </c>
      <c r="H1064" s="12">
        <f t="shared" si="17"/>
        <v>162.99575999999999</v>
      </c>
      <c r="I1064">
        <v>0</v>
      </c>
      <c r="J1064" s="46"/>
    </row>
    <row r="1065" spans="1:10" ht="11.85" customHeight="1" outlineLevel="2">
      <c r="A1065" s="28" t="s">
        <v>974</v>
      </c>
      <c r="B1065" s="29" t="s">
        <v>975</v>
      </c>
      <c r="C1065" s="29" t="s">
        <v>758</v>
      </c>
      <c r="D1065" s="29" t="s">
        <v>1092</v>
      </c>
      <c r="E1065" s="12">
        <v>11844.58</v>
      </c>
      <c r="F1065" s="12">
        <v>15</v>
      </c>
      <c r="G1065" s="12">
        <v>789.64</v>
      </c>
      <c r="H1065" s="12">
        <f t="shared" si="17"/>
        <v>186.35504</v>
      </c>
      <c r="I1065">
        <v>0</v>
      </c>
      <c r="J1065" s="46"/>
    </row>
    <row r="1066" spans="1:10" ht="11.85" customHeight="1" outlineLevel="2">
      <c r="A1066" s="28" t="s">
        <v>1233</v>
      </c>
      <c r="B1066" s="29" t="s">
        <v>1234</v>
      </c>
      <c r="C1066" s="29" t="s">
        <v>758</v>
      </c>
      <c r="D1066" s="29" t="s">
        <v>1092</v>
      </c>
      <c r="E1066" s="12">
        <v>26652.33</v>
      </c>
      <c r="F1066" s="12">
        <v>3900</v>
      </c>
      <c r="G1066" s="12">
        <v>6.83</v>
      </c>
      <c r="H1066" s="38">
        <f t="shared" si="17"/>
        <v>1.6118800000000002</v>
      </c>
      <c r="I1066">
        <v>0</v>
      </c>
      <c r="J1066" s="46"/>
    </row>
    <row r="1067" spans="1:10" ht="11.85" customHeight="1" outlineLevel="2">
      <c r="A1067" s="28" t="s">
        <v>1235</v>
      </c>
      <c r="B1067" s="29" t="s">
        <v>1236</v>
      </c>
      <c r="C1067" s="29" t="s">
        <v>758</v>
      </c>
      <c r="D1067" s="29" t="s">
        <v>1092</v>
      </c>
      <c r="E1067" s="12">
        <v>5221.3599999999997</v>
      </c>
      <c r="F1067" s="12">
        <v>3900</v>
      </c>
      <c r="G1067" s="12">
        <v>1.34</v>
      </c>
      <c r="H1067" s="13">
        <f t="shared" si="17"/>
        <v>0.31624000000000002</v>
      </c>
      <c r="I1067">
        <v>0</v>
      </c>
      <c r="J1067" s="46"/>
    </row>
    <row r="1068" spans="1:10" ht="11.85" customHeight="1" outlineLevel="2">
      <c r="A1068" s="28" t="s">
        <v>2985</v>
      </c>
      <c r="B1068" s="29" t="s">
        <v>2986</v>
      </c>
      <c r="C1068" s="29" t="s">
        <v>758</v>
      </c>
      <c r="D1068" s="29" t="s">
        <v>1092</v>
      </c>
      <c r="E1068" s="12">
        <v>48868.19</v>
      </c>
      <c r="F1068" s="12">
        <v>8</v>
      </c>
      <c r="G1068" s="12">
        <v>6108.52</v>
      </c>
      <c r="H1068" s="12">
        <f t="shared" si="17"/>
        <v>1441.6107200000001</v>
      </c>
      <c r="I1068">
        <v>0</v>
      </c>
      <c r="J1068" s="46"/>
    </row>
    <row r="1069" spans="1:10" ht="11.85" customHeight="1" outlineLevel="2">
      <c r="A1069" s="28" t="s">
        <v>2987</v>
      </c>
      <c r="B1069" s="29" t="s">
        <v>2988</v>
      </c>
      <c r="C1069" s="29" t="s">
        <v>758</v>
      </c>
      <c r="D1069" s="29" t="s">
        <v>1092</v>
      </c>
      <c r="E1069" s="12">
        <v>112899.71</v>
      </c>
      <c r="F1069" s="12">
        <v>4</v>
      </c>
      <c r="G1069" s="12">
        <v>28224.93</v>
      </c>
      <c r="H1069" s="12">
        <f t="shared" ref="H1069:H1132" si="18">G1069*1.18*0.2</f>
        <v>6661.0834800000002</v>
      </c>
      <c r="I1069">
        <v>0</v>
      </c>
      <c r="J1069" s="46"/>
    </row>
    <row r="1070" spans="1:10" ht="11.85" customHeight="1" outlineLevel="2">
      <c r="A1070" s="28" t="s">
        <v>2989</v>
      </c>
      <c r="B1070" s="29" t="s">
        <v>2990</v>
      </c>
      <c r="C1070" s="29" t="s">
        <v>758</v>
      </c>
      <c r="D1070" s="29" t="s">
        <v>1092</v>
      </c>
      <c r="E1070" s="12">
        <v>10109.02</v>
      </c>
      <c r="F1070" s="12">
        <v>1</v>
      </c>
      <c r="G1070" s="12">
        <v>10109.02</v>
      </c>
      <c r="H1070" s="12">
        <f t="shared" si="18"/>
        <v>2385.7287200000001</v>
      </c>
      <c r="I1070">
        <v>0</v>
      </c>
      <c r="J1070" s="46"/>
    </row>
    <row r="1071" spans="1:10" ht="11.85" customHeight="1" outlineLevel="2">
      <c r="A1071" s="28" t="s">
        <v>2991</v>
      </c>
      <c r="B1071" s="29" t="s">
        <v>2992</v>
      </c>
      <c r="C1071" s="29" t="s">
        <v>758</v>
      </c>
      <c r="D1071" s="29" t="s">
        <v>1092</v>
      </c>
      <c r="E1071" s="12">
        <v>5627</v>
      </c>
      <c r="F1071" s="12">
        <v>1</v>
      </c>
      <c r="G1071" s="12">
        <v>5627</v>
      </c>
      <c r="H1071" s="12">
        <f t="shared" si="18"/>
        <v>1327.972</v>
      </c>
      <c r="I1071">
        <v>0</v>
      </c>
      <c r="J1071" s="46"/>
    </row>
    <row r="1072" spans="1:10" ht="11.85" customHeight="1" outlineLevel="2">
      <c r="A1072" s="28" t="s">
        <v>2993</v>
      </c>
      <c r="B1072" s="29" t="s">
        <v>2994</v>
      </c>
      <c r="C1072" s="29" t="s">
        <v>758</v>
      </c>
      <c r="D1072" s="29" t="s">
        <v>1092</v>
      </c>
      <c r="E1072" s="12">
        <v>3976.02</v>
      </c>
      <c r="F1072" s="12">
        <v>59</v>
      </c>
      <c r="G1072" s="12">
        <v>67.39</v>
      </c>
      <c r="H1072" s="12">
        <f t="shared" si="18"/>
        <v>15.904040000000002</v>
      </c>
      <c r="I1072">
        <v>0</v>
      </c>
      <c r="J1072" s="46"/>
    </row>
    <row r="1073" spans="1:10" ht="22.35" customHeight="1" outlineLevel="2">
      <c r="A1073" s="28" t="s">
        <v>984</v>
      </c>
      <c r="B1073" s="29" t="s">
        <v>985</v>
      </c>
      <c r="C1073" s="29" t="s">
        <v>758</v>
      </c>
      <c r="D1073" s="29" t="s">
        <v>1092</v>
      </c>
      <c r="E1073" s="12">
        <v>3925.11</v>
      </c>
      <c r="F1073" s="12">
        <v>4</v>
      </c>
      <c r="G1073" s="12">
        <v>981.28</v>
      </c>
      <c r="H1073" s="12">
        <f t="shared" si="18"/>
        <v>231.58208000000002</v>
      </c>
      <c r="I1073">
        <v>0</v>
      </c>
      <c r="J1073" s="46"/>
    </row>
    <row r="1074" spans="1:10" ht="22.35" customHeight="1" outlineLevel="2">
      <c r="A1074" s="28" t="s">
        <v>2995</v>
      </c>
      <c r="B1074" s="29" t="s">
        <v>2996</v>
      </c>
      <c r="C1074" s="29" t="s">
        <v>758</v>
      </c>
      <c r="D1074" s="29" t="s">
        <v>1092</v>
      </c>
      <c r="E1074" s="12">
        <v>13415.16</v>
      </c>
      <c r="F1074" s="12">
        <v>1</v>
      </c>
      <c r="G1074" s="12">
        <v>13415.16</v>
      </c>
      <c r="H1074" s="12">
        <f t="shared" si="18"/>
        <v>3165.9777599999998</v>
      </c>
      <c r="I1074">
        <v>0</v>
      </c>
      <c r="J1074" s="46"/>
    </row>
    <row r="1075" spans="1:10" ht="11.85" customHeight="1" outlineLevel="2">
      <c r="A1075" s="28" t="s">
        <v>2997</v>
      </c>
      <c r="B1075" s="29" t="s">
        <v>2998</v>
      </c>
      <c r="C1075" s="29" t="s">
        <v>758</v>
      </c>
      <c r="D1075" s="29" t="s">
        <v>1092</v>
      </c>
      <c r="E1075" s="12">
        <v>5070.22</v>
      </c>
      <c r="F1075" s="12">
        <v>8</v>
      </c>
      <c r="G1075" s="12">
        <v>633.78</v>
      </c>
      <c r="H1075" s="12">
        <f t="shared" si="18"/>
        <v>149.57208</v>
      </c>
      <c r="I1075">
        <v>0</v>
      </c>
      <c r="J1075" s="46"/>
    </row>
    <row r="1076" spans="1:10" ht="11.85" customHeight="1" outlineLevel="2">
      <c r="A1076" s="28" t="s">
        <v>2999</v>
      </c>
      <c r="B1076" s="29" t="s">
        <v>3000</v>
      </c>
      <c r="C1076" s="29" t="s">
        <v>758</v>
      </c>
      <c r="D1076" s="29" t="s">
        <v>1092</v>
      </c>
      <c r="E1076" s="12">
        <v>5045.5200000000004</v>
      </c>
      <c r="F1076" s="12">
        <v>1</v>
      </c>
      <c r="G1076" s="12">
        <v>5045.5200000000004</v>
      </c>
      <c r="H1076" s="12">
        <f t="shared" si="18"/>
        <v>1190.74272</v>
      </c>
      <c r="I1076">
        <v>0</v>
      </c>
      <c r="J1076" s="46"/>
    </row>
    <row r="1077" spans="1:10" ht="11.85" customHeight="1" outlineLevel="2">
      <c r="A1077" s="28" t="s">
        <v>3001</v>
      </c>
      <c r="B1077" s="29" t="s">
        <v>3002</v>
      </c>
      <c r="C1077" s="29" t="s">
        <v>758</v>
      </c>
      <c r="D1077" s="29" t="s">
        <v>1092</v>
      </c>
      <c r="E1077" s="12">
        <v>3022.32</v>
      </c>
      <c r="F1077" s="12">
        <v>1</v>
      </c>
      <c r="G1077" s="12">
        <v>3022.32</v>
      </c>
      <c r="H1077" s="12">
        <f t="shared" si="18"/>
        <v>713.26751999999999</v>
      </c>
      <c r="I1077">
        <v>0</v>
      </c>
      <c r="J1077" s="46"/>
    </row>
    <row r="1078" spans="1:10" ht="11.85" customHeight="1" outlineLevel="2">
      <c r="A1078" s="28" t="s">
        <v>3003</v>
      </c>
      <c r="B1078" s="29" t="s">
        <v>3004</v>
      </c>
      <c r="C1078" s="29" t="s">
        <v>758</v>
      </c>
      <c r="D1078" s="29" t="s">
        <v>1092</v>
      </c>
      <c r="E1078" s="12">
        <v>1833.97</v>
      </c>
      <c r="F1078" s="12">
        <v>4</v>
      </c>
      <c r="G1078" s="12">
        <v>458.49</v>
      </c>
      <c r="H1078" s="12">
        <f t="shared" si="18"/>
        <v>108.20364000000001</v>
      </c>
      <c r="I1078">
        <v>0</v>
      </c>
      <c r="J1078" s="46"/>
    </row>
    <row r="1079" spans="1:10" ht="11.85" customHeight="1" outlineLevel="2">
      <c r="A1079" s="28" t="s">
        <v>3005</v>
      </c>
      <c r="B1079" s="29" t="s">
        <v>3006</v>
      </c>
      <c r="C1079" s="29" t="s">
        <v>758</v>
      </c>
      <c r="D1079" s="29" t="s">
        <v>1092</v>
      </c>
      <c r="E1079" s="12">
        <v>28994.240000000002</v>
      </c>
      <c r="F1079" s="12">
        <v>5</v>
      </c>
      <c r="G1079" s="12">
        <v>5798.85</v>
      </c>
      <c r="H1079" s="12">
        <f t="shared" si="18"/>
        <v>1368.5286000000001</v>
      </c>
      <c r="I1079">
        <v>0</v>
      </c>
      <c r="J1079" s="46"/>
    </row>
    <row r="1080" spans="1:10" ht="11.85" customHeight="1" outlineLevel="2">
      <c r="A1080" s="28" t="s">
        <v>3007</v>
      </c>
      <c r="B1080" s="29" t="s">
        <v>3008</v>
      </c>
      <c r="C1080" s="29" t="s">
        <v>758</v>
      </c>
      <c r="D1080" s="29" t="s">
        <v>1092</v>
      </c>
      <c r="E1080" s="12">
        <v>11964.37</v>
      </c>
      <c r="F1080" s="12">
        <v>5</v>
      </c>
      <c r="G1080" s="12">
        <v>2392.87</v>
      </c>
      <c r="H1080" s="12">
        <f t="shared" si="18"/>
        <v>564.71731999999997</v>
      </c>
      <c r="I1080">
        <v>0</v>
      </c>
      <c r="J1080" s="46"/>
    </row>
    <row r="1081" spans="1:10" ht="11.85" customHeight="1" outlineLevel="2">
      <c r="A1081" s="28" t="s">
        <v>3009</v>
      </c>
      <c r="B1081" s="29" t="s">
        <v>3010</v>
      </c>
      <c r="C1081" s="29" t="s">
        <v>758</v>
      </c>
      <c r="D1081" s="29" t="s">
        <v>1092</v>
      </c>
      <c r="E1081" s="12">
        <v>10573.61</v>
      </c>
      <c r="F1081" s="12">
        <v>1</v>
      </c>
      <c r="G1081" s="12">
        <v>10573.61</v>
      </c>
      <c r="H1081" s="12">
        <f t="shared" si="18"/>
        <v>2495.3719600000004</v>
      </c>
      <c r="I1081">
        <v>0</v>
      </c>
      <c r="J1081" s="46"/>
    </row>
    <row r="1082" spans="1:10" ht="11.85" customHeight="1" outlineLevel="2">
      <c r="A1082" s="28" t="s">
        <v>3011</v>
      </c>
      <c r="B1082" s="29" t="s">
        <v>3012</v>
      </c>
      <c r="C1082" s="29" t="s">
        <v>758</v>
      </c>
      <c r="D1082" s="29" t="s">
        <v>1092</v>
      </c>
      <c r="E1082" s="12">
        <v>17658.810000000001</v>
      </c>
      <c r="F1082" s="12">
        <v>150</v>
      </c>
      <c r="G1082" s="12">
        <v>117.73</v>
      </c>
      <c r="H1082" s="12">
        <f t="shared" si="18"/>
        <v>27.784280000000003</v>
      </c>
      <c r="I1082">
        <v>0</v>
      </c>
      <c r="J1082" s="46"/>
    </row>
    <row r="1083" spans="1:10" ht="11.85" customHeight="1" outlineLevel="2">
      <c r="A1083" s="28" t="s">
        <v>3013</v>
      </c>
      <c r="B1083" s="29" t="s">
        <v>3014</v>
      </c>
      <c r="C1083" s="29" t="s">
        <v>758</v>
      </c>
      <c r="D1083" s="29" t="s">
        <v>1092</v>
      </c>
      <c r="E1083" s="12">
        <v>84642.77</v>
      </c>
      <c r="F1083" s="12">
        <v>76</v>
      </c>
      <c r="G1083" s="12">
        <v>1113.72</v>
      </c>
      <c r="H1083" s="12">
        <f t="shared" si="18"/>
        <v>262.83792</v>
      </c>
      <c r="I1083">
        <v>0</v>
      </c>
      <c r="J1083" s="46"/>
    </row>
    <row r="1084" spans="1:10" ht="11.85" customHeight="1" outlineLevel="2">
      <c r="A1084" s="28" t="s">
        <v>3015</v>
      </c>
      <c r="B1084" s="29" t="s">
        <v>3016</v>
      </c>
      <c r="C1084" s="29" t="s">
        <v>758</v>
      </c>
      <c r="D1084" s="29" t="s">
        <v>1092</v>
      </c>
      <c r="E1084" s="12">
        <v>40843.72</v>
      </c>
      <c r="F1084" s="12">
        <v>14</v>
      </c>
      <c r="G1084" s="12">
        <v>2917.41</v>
      </c>
      <c r="H1084" s="12">
        <f t="shared" si="18"/>
        <v>688.50875999999994</v>
      </c>
      <c r="I1084">
        <v>0</v>
      </c>
      <c r="J1084" s="46"/>
    </row>
    <row r="1085" spans="1:10" ht="11.85" customHeight="1" outlineLevel="2">
      <c r="A1085" s="28" t="s">
        <v>3017</v>
      </c>
      <c r="B1085" s="29" t="s">
        <v>3018</v>
      </c>
      <c r="C1085" s="29" t="s">
        <v>758</v>
      </c>
      <c r="D1085" s="29" t="s">
        <v>1092</v>
      </c>
      <c r="E1085" s="12">
        <v>75385.820000000007</v>
      </c>
      <c r="F1085" s="12">
        <v>58</v>
      </c>
      <c r="G1085" s="12">
        <v>1299.76</v>
      </c>
      <c r="H1085" s="12">
        <f t="shared" si="18"/>
        <v>306.74336</v>
      </c>
      <c r="I1085">
        <v>0</v>
      </c>
      <c r="J1085" s="46"/>
    </row>
    <row r="1086" spans="1:10" ht="11.85" customHeight="1" outlineLevel="2">
      <c r="A1086" s="28" t="s">
        <v>3019</v>
      </c>
      <c r="B1086" s="29" t="s">
        <v>3020</v>
      </c>
      <c r="C1086" s="29" t="s">
        <v>758</v>
      </c>
      <c r="D1086" s="29" t="s">
        <v>1092</v>
      </c>
      <c r="E1086" s="12">
        <v>33571.879999999997</v>
      </c>
      <c r="F1086" s="12">
        <v>55</v>
      </c>
      <c r="G1086" s="12">
        <v>610.4</v>
      </c>
      <c r="H1086" s="12">
        <f t="shared" si="18"/>
        <v>144.05439999999999</v>
      </c>
      <c r="I1086">
        <v>0</v>
      </c>
      <c r="J1086" s="46"/>
    </row>
    <row r="1087" spans="1:10" ht="11.85" customHeight="1" outlineLevel="2">
      <c r="A1087" s="28" t="s">
        <v>990</v>
      </c>
      <c r="B1087" s="29" t="s">
        <v>991</v>
      </c>
      <c r="C1087" s="29" t="s">
        <v>758</v>
      </c>
      <c r="D1087" s="29" t="s">
        <v>1092</v>
      </c>
      <c r="E1087" s="12">
        <v>220580.9</v>
      </c>
      <c r="F1087" s="12">
        <v>25</v>
      </c>
      <c r="G1087" s="12">
        <v>8823.24</v>
      </c>
      <c r="H1087" s="12">
        <f t="shared" si="18"/>
        <v>2082.2846399999999</v>
      </c>
      <c r="I1087">
        <v>0</v>
      </c>
      <c r="J1087" s="46"/>
    </row>
    <row r="1088" spans="1:10" ht="11.85" customHeight="1" outlineLevel="2">
      <c r="A1088" s="28" t="s">
        <v>3021</v>
      </c>
      <c r="B1088" s="29" t="s">
        <v>3022</v>
      </c>
      <c r="C1088" s="29" t="s">
        <v>758</v>
      </c>
      <c r="D1088" s="29" t="s">
        <v>1092</v>
      </c>
      <c r="E1088" s="12">
        <v>6434.96</v>
      </c>
      <c r="F1088" s="12">
        <v>4</v>
      </c>
      <c r="G1088" s="12">
        <v>1608.74</v>
      </c>
      <c r="H1088" s="12">
        <f t="shared" si="18"/>
        <v>379.66264000000001</v>
      </c>
      <c r="I1088">
        <v>0</v>
      </c>
      <c r="J1088" s="46"/>
    </row>
    <row r="1089" spans="1:10" ht="11.85" customHeight="1" outlineLevel="2">
      <c r="A1089" s="28" t="s">
        <v>3023</v>
      </c>
      <c r="B1089" s="29" t="s">
        <v>3024</v>
      </c>
      <c r="C1089" s="29" t="s">
        <v>758</v>
      </c>
      <c r="D1089" s="29" t="s">
        <v>1092</v>
      </c>
      <c r="E1089" s="12">
        <v>11007.17</v>
      </c>
      <c r="F1089" s="12">
        <v>2</v>
      </c>
      <c r="G1089" s="12">
        <v>5503.59</v>
      </c>
      <c r="H1089" s="12">
        <f t="shared" si="18"/>
        <v>1298.8472400000001</v>
      </c>
      <c r="I1089">
        <v>0</v>
      </c>
      <c r="J1089" s="46"/>
    </row>
    <row r="1090" spans="1:10" ht="11.85" customHeight="1" outlineLevel="2">
      <c r="A1090" s="28" t="s">
        <v>3025</v>
      </c>
      <c r="B1090" s="29" t="s">
        <v>3026</v>
      </c>
      <c r="C1090" s="29" t="s">
        <v>758</v>
      </c>
      <c r="D1090" s="29" t="s">
        <v>1092</v>
      </c>
      <c r="E1090" s="12">
        <v>15102.28</v>
      </c>
      <c r="F1090" s="12">
        <v>10</v>
      </c>
      <c r="G1090" s="12">
        <v>1510.23</v>
      </c>
      <c r="H1090" s="12">
        <f t="shared" si="18"/>
        <v>356.41428000000002</v>
      </c>
      <c r="I1090">
        <v>0</v>
      </c>
      <c r="J1090" s="46"/>
    </row>
    <row r="1091" spans="1:10" ht="11.85" customHeight="1" outlineLevel="2">
      <c r="A1091" s="28" t="s">
        <v>3027</v>
      </c>
      <c r="B1091" s="29" t="s">
        <v>3028</v>
      </c>
      <c r="C1091" s="29" t="s">
        <v>758</v>
      </c>
      <c r="D1091" s="29" t="s">
        <v>1092</v>
      </c>
      <c r="E1091" s="12">
        <v>1575.84</v>
      </c>
      <c r="F1091" s="12">
        <v>7</v>
      </c>
      <c r="G1091" s="12">
        <v>225.12</v>
      </c>
      <c r="H1091" s="12">
        <f t="shared" si="18"/>
        <v>53.128320000000002</v>
      </c>
      <c r="I1091">
        <v>0</v>
      </c>
      <c r="J1091" s="46"/>
    </row>
    <row r="1092" spans="1:10" ht="11.85" customHeight="1" outlineLevel="2">
      <c r="A1092" s="28" t="s">
        <v>3029</v>
      </c>
      <c r="B1092" s="29" t="s">
        <v>3030</v>
      </c>
      <c r="C1092" s="29" t="s">
        <v>758</v>
      </c>
      <c r="D1092" s="29" t="s">
        <v>1092</v>
      </c>
      <c r="E1092" s="12">
        <v>11115.95</v>
      </c>
      <c r="F1092" s="12">
        <v>17</v>
      </c>
      <c r="G1092" s="12">
        <v>653.88</v>
      </c>
      <c r="H1092" s="12">
        <f t="shared" si="18"/>
        <v>154.31568000000001</v>
      </c>
      <c r="I1092">
        <v>0</v>
      </c>
      <c r="J1092" s="46"/>
    </row>
    <row r="1093" spans="1:10" ht="22.35" customHeight="1" outlineLevel="2">
      <c r="A1093" s="28" t="s">
        <v>3031</v>
      </c>
      <c r="B1093" s="29" t="s">
        <v>3032</v>
      </c>
      <c r="C1093" s="29" t="s">
        <v>758</v>
      </c>
      <c r="D1093" s="29" t="s">
        <v>1092</v>
      </c>
      <c r="E1093" s="12">
        <v>7987.9</v>
      </c>
      <c r="F1093" s="12">
        <v>3</v>
      </c>
      <c r="G1093" s="12">
        <v>2662.63</v>
      </c>
      <c r="H1093" s="12">
        <f t="shared" si="18"/>
        <v>628.3806800000001</v>
      </c>
      <c r="I1093">
        <v>0</v>
      </c>
      <c r="J1093" s="46"/>
    </row>
    <row r="1094" spans="1:10" ht="11.85" customHeight="1" outlineLevel="2">
      <c r="A1094" s="28" t="s">
        <v>3033</v>
      </c>
      <c r="B1094" s="29" t="s">
        <v>3034</v>
      </c>
      <c r="C1094" s="29" t="s">
        <v>758</v>
      </c>
      <c r="D1094" s="29" t="s">
        <v>1092</v>
      </c>
      <c r="E1094" s="12">
        <v>12781.54</v>
      </c>
      <c r="F1094" s="12">
        <v>11</v>
      </c>
      <c r="G1094" s="12">
        <v>1161.96</v>
      </c>
      <c r="H1094" s="12">
        <f t="shared" si="18"/>
        <v>274.22255999999999</v>
      </c>
      <c r="I1094">
        <v>0</v>
      </c>
      <c r="J1094" s="46"/>
    </row>
    <row r="1095" spans="1:10" ht="11.85" customHeight="1" outlineLevel="2">
      <c r="A1095" s="28" t="s">
        <v>3035</v>
      </c>
      <c r="B1095" s="29" t="s">
        <v>3036</v>
      </c>
      <c r="C1095" s="29" t="s">
        <v>758</v>
      </c>
      <c r="D1095" s="29" t="s">
        <v>1092</v>
      </c>
      <c r="E1095" s="12">
        <v>831.96</v>
      </c>
      <c r="F1095" s="12">
        <v>1</v>
      </c>
      <c r="G1095" s="12">
        <v>831.96</v>
      </c>
      <c r="H1095" s="12">
        <f t="shared" si="18"/>
        <v>196.34256000000002</v>
      </c>
      <c r="I1095">
        <v>0</v>
      </c>
      <c r="J1095" s="46"/>
    </row>
    <row r="1096" spans="1:10" ht="22.35" customHeight="1" outlineLevel="2">
      <c r="A1096" s="28" t="s">
        <v>3039</v>
      </c>
      <c r="B1096" s="29" t="s">
        <v>3040</v>
      </c>
      <c r="C1096" s="29" t="s">
        <v>758</v>
      </c>
      <c r="D1096" s="29" t="s">
        <v>1092</v>
      </c>
      <c r="E1096" s="12">
        <v>23813.45</v>
      </c>
      <c r="F1096" s="12">
        <v>1</v>
      </c>
      <c r="G1096" s="12">
        <v>23813.45</v>
      </c>
      <c r="H1096" s="12">
        <f t="shared" si="18"/>
        <v>5619.9742000000006</v>
      </c>
      <c r="I1096">
        <v>0</v>
      </c>
      <c r="J1096" s="46"/>
    </row>
    <row r="1097" spans="1:10" ht="11.85" customHeight="1" outlineLevel="2">
      <c r="A1097" s="28" t="s">
        <v>3041</v>
      </c>
      <c r="B1097" s="29" t="s">
        <v>3042</v>
      </c>
      <c r="C1097" s="29" t="s">
        <v>758</v>
      </c>
      <c r="D1097" s="29" t="s">
        <v>1092</v>
      </c>
      <c r="E1097" s="12">
        <v>28040.09</v>
      </c>
      <c r="F1097" s="12">
        <v>1</v>
      </c>
      <c r="G1097" s="12">
        <v>28040.09</v>
      </c>
      <c r="H1097" s="12">
        <f t="shared" si="18"/>
        <v>6617.4612400000005</v>
      </c>
      <c r="I1097">
        <v>0</v>
      </c>
      <c r="J1097" s="46"/>
    </row>
    <row r="1098" spans="1:10" ht="11.85" customHeight="1" outlineLevel="2">
      <c r="A1098" s="28" t="s">
        <v>3043</v>
      </c>
      <c r="B1098" s="29" t="s">
        <v>3044</v>
      </c>
      <c r="C1098" s="29" t="s">
        <v>758</v>
      </c>
      <c r="D1098" s="29" t="s">
        <v>1092</v>
      </c>
      <c r="E1098" s="12">
        <v>557.5</v>
      </c>
      <c r="F1098" s="12">
        <v>900</v>
      </c>
      <c r="G1098" s="12">
        <v>0.62</v>
      </c>
      <c r="H1098" s="13">
        <f t="shared" si="18"/>
        <v>0.14631999999999998</v>
      </c>
      <c r="I1098">
        <v>0</v>
      </c>
      <c r="J1098" s="46"/>
    </row>
    <row r="1099" spans="1:10" ht="11.85" customHeight="1" outlineLevel="2">
      <c r="A1099" s="28" t="s">
        <v>3045</v>
      </c>
      <c r="B1099" s="29" t="s">
        <v>3046</v>
      </c>
      <c r="C1099" s="29" t="s">
        <v>758</v>
      </c>
      <c r="D1099" s="29" t="s">
        <v>1092</v>
      </c>
      <c r="E1099" s="12">
        <v>6949.03</v>
      </c>
      <c r="F1099" s="12">
        <v>9</v>
      </c>
      <c r="G1099" s="12">
        <v>772.11</v>
      </c>
      <c r="H1099" s="12">
        <f t="shared" si="18"/>
        <v>182.21796000000001</v>
      </c>
      <c r="I1099">
        <v>0</v>
      </c>
      <c r="J1099" s="46"/>
    </row>
    <row r="1100" spans="1:10" ht="11.85" customHeight="1" outlineLevel="2">
      <c r="A1100" s="28" t="s">
        <v>3047</v>
      </c>
      <c r="B1100" s="29" t="s">
        <v>3048</v>
      </c>
      <c r="C1100" s="29" t="s">
        <v>758</v>
      </c>
      <c r="D1100" s="29" t="s">
        <v>1092</v>
      </c>
      <c r="E1100" s="12">
        <v>14572.06</v>
      </c>
      <c r="F1100" s="12">
        <v>1</v>
      </c>
      <c r="G1100" s="12">
        <v>14572.06</v>
      </c>
      <c r="H1100" s="12">
        <f t="shared" si="18"/>
        <v>3439.0061599999995</v>
      </c>
      <c r="I1100">
        <v>0</v>
      </c>
      <c r="J1100" s="46"/>
    </row>
    <row r="1101" spans="1:10" ht="11.85" customHeight="1" outlineLevel="2">
      <c r="A1101" s="28" t="s">
        <v>3049</v>
      </c>
      <c r="B1101" s="29" t="s">
        <v>3050</v>
      </c>
      <c r="C1101" s="29" t="s">
        <v>758</v>
      </c>
      <c r="D1101" s="29" t="s">
        <v>1092</v>
      </c>
      <c r="E1101" s="12">
        <v>5764.88</v>
      </c>
      <c r="F1101" s="12">
        <v>1</v>
      </c>
      <c r="G1101" s="12">
        <v>5764.88</v>
      </c>
      <c r="H1101" s="12">
        <f t="shared" si="18"/>
        <v>1360.5116800000001</v>
      </c>
      <c r="I1101">
        <v>0</v>
      </c>
      <c r="J1101" s="46"/>
    </row>
    <row r="1102" spans="1:10" ht="11.85" customHeight="1" outlineLevel="2">
      <c r="A1102" s="28" t="s">
        <v>3051</v>
      </c>
      <c r="B1102" s="29" t="s">
        <v>3052</v>
      </c>
      <c r="C1102" s="29" t="s">
        <v>758</v>
      </c>
      <c r="D1102" s="29" t="s">
        <v>1092</v>
      </c>
      <c r="E1102" s="12">
        <v>2631.66</v>
      </c>
      <c r="F1102" s="12">
        <v>100</v>
      </c>
      <c r="G1102" s="12">
        <v>26.32</v>
      </c>
      <c r="H1102" s="12">
        <f t="shared" si="18"/>
        <v>6.2115200000000002</v>
      </c>
      <c r="I1102">
        <v>0</v>
      </c>
      <c r="J1102" s="46"/>
    </row>
    <row r="1103" spans="1:10" ht="11.85" customHeight="1" outlineLevel="2">
      <c r="A1103" s="28" t="s">
        <v>3053</v>
      </c>
      <c r="B1103" s="29" t="s">
        <v>3054</v>
      </c>
      <c r="C1103" s="29" t="s">
        <v>758</v>
      </c>
      <c r="D1103" s="29" t="s">
        <v>1092</v>
      </c>
      <c r="E1103" s="12">
        <v>619.45000000000005</v>
      </c>
      <c r="F1103" s="12">
        <v>5</v>
      </c>
      <c r="G1103" s="12">
        <v>123.89</v>
      </c>
      <c r="H1103" s="12">
        <f t="shared" si="18"/>
        <v>29.238040000000002</v>
      </c>
      <c r="I1103">
        <v>0</v>
      </c>
      <c r="J1103" s="46"/>
    </row>
    <row r="1104" spans="1:10" ht="11.85" customHeight="1" outlineLevel="2">
      <c r="A1104" s="28" t="s">
        <v>3055</v>
      </c>
      <c r="B1104" s="29" t="s">
        <v>3056</v>
      </c>
      <c r="C1104" s="29" t="s">
        <v>758</v>
      </c>
      <c r="D1104" s="29" t="s">
        <v>1092</v>
      </c>
      <c r="E1104" s="12">
        <v>36087.1</v>
      </c>
      <c r="F1104" s="12">
        <v>4</v>
      </c>
      <c r="G1104" s="12">
        <v>9021.7800000000007</v>
      </c>
      <c r="H1104" s="12">
        <f t="shared" si="18"/>
        <v>2129.1400800000001</v>
      </c>
      <c r="I1104">
        <v>0</v>
      </c>
      <c r="J1104" s="46"/>
    </row>
    <row r="1105" spans="1:10" ht="11.85" customHeight="1" outlineLevel="2">
      <c r="A1105" s="28" t="s">
        <v>3057</v>
      </c>
      <c r="B1105" s="29" t="s">
        <v>3058</v>
      </c>
      <c r="C1105" s="29" t="s">
        <v>758</v>
      </c>
      <c r="D1105" s="29" t="s">
        <v>1092</v>
      </c>
      <c r="E1105" s="12">
        <v>1332.92</v>
      </c>
      <c r="F1105" s="12">
        <v>3</v>
      </c>
      <c r="G1105" s="12">
        <v>444.31</v>
      </c>
      <c r="H1105" s="12">
        <f t="shared" si="18"/>
        <v>104.85716000000001</v>
      </c>
      <c r="I1105">
        <v>0</v>
      </c>
      <c r="J1105" s="46"/>
    </row>
    <row r="1106" spans="1:10" ht="11.85" customHeight="1" outlineLevel="2">
      <c r="A1106" s="28" t="s">
        <v>3059</v>
      </c>
      <c r="B1106" s="29" t="s">
        <v>3060</v>
      </c>
      <c r="C1106" s="29" t="s">
        <v>758</v>
      </c>
      <c r="D1106" s="29" t="s">
        <v>1092</v>
      </c>
      <c r="E1106" s="12">
        <v>6474.25</v>
      </c>
      <c r="F1106" s="12">
        <v>3</v>
      </c>
      <c r="G1106" s="12">
        <v>2158.08</v>
      </c>
      <c r="H1106" s="12">
        <f t="shared" si="18"/>
        <v>509.30688000000004</v>
      </c>
      <c r="I1106">
        <v>0</v>
      </c>
      <c r="J1106" s="46"/>
    </row>
    <row r="1107" spans="1:10" ht="11.85" customHeight="1" outlineLevel="2">
      <c r="A1107" s="28" t="s">
        <v>3061</v>
      </c>
      <c r="B1107" s="29" t="s">
        <v>3062</v>
      </c>
      <c r="C1107" s="29" t="s">
        <v>758</v>
      </c>
      <c r="D1107" s="29" t="s">
        <v>1092</v>
      </c>
      <c r="E1107" s="12">
        <v>6609.13</v>
      </c>
      <c r="F1107" s="12">
        <v>3</v>
      </c>
      <c r="G1107" s="12">
        <v>2203.04</v>
      </c>
      <c r="H1107" s="12">
        <f t="shared" si="18"/>
        <v>519.91744000000006</v>
      </c>
      <c r="I1107">
        <v>0</v>
      </c>
      <c r="J1107" s="46"/>
    </row>
    <row r="1108" spans="1:10" ht="11.85" customHeight="1" outlineLevel="2">
      <c r="A1108" s="28" t="s">
        <v>3063</v>
      </c>
      <c r="B1108" s="29" t="s">
        <v>3064</v>
      </c>
      <c r="C1108" s="29" t="s">
        <v>758</v>
      </c>
      <c r="D1108" s="29" t="s">
        <v>1092</v>
      </c>
      <c r="E1108" s="12">
        <v>13537.62</v>
      </c>
      <c r="F1108" s="12">
        <v>3</v>
      </c>
      <c r="G1108" s="12">
        <v>4512.54</v>
      </c>
      <c r="H1108" s="12">
        <f t="shared" si="18"/>
        <v>1064.9594400000001</v>
      </c>
      <c r="I1108">
        <v>0</v>
      </c>
      <c r="J1108" s="46"/>
    </row>
    <row r="1109" spans="1:10" ht="11.85" customHeight="1" outlineLevel="2">
      <c r="A1109" s="28" t="s">
        <v>3065</v>
      </c>
      <c r="B1109" s="29" t="s">
        <v>3066</v>
      </c>
      <c r="C1109" s="29" t="s">
        <v>758</v>
      </c>
      <c r="D1109" s="29" t="s">
        <v>1092</v>
      </c>
      <c r="E1109" s="12">
        <v>14041.33</v>
      </c>
      <c r="F1109" s="12">
        <v>3</v>
      </c>
      <c r="G1109" s="12">
        <v>4680.4399999999996</v>
      </c>
      <c r="H1109" s="12">
        <f t="shared" si="18"/>
        <v>1104.58384</v>
      </c>
      <c r="I1109">
        <v>0</v>
      </c>
      <c r="J1109" s="46"/>
    </row>
    <row r="1110" spans="1:10" ht="11.85" customHeight="1" outlineLevel="2">
      <c r="A1110" s="28" t="s">
        <v>3067</v>
      </c>
      <c r="B1110" s="29" t="s">
        <v>3068</v>
      </c>
      <c r="C1110" s="29" t="s">
        <v>758</v>
      </c>
      <c r="D1110" s="29" t="s">
        <v>1092</v>
      </c>
      <c r="E1110" s="12">
        <v>1394.81</v>
      </c>
      <c r="F1110" s="12">
        <v>3</v>
      </c>
      <c r="G1110" s="12">
        <v>464.94</v>
      </c>
      <c r="H1110" s="12">
        <f t="shared" si="18"/>
        <v>109.72584000000001</v>
      </c>
      <c r="I1110">
        <v>0</v>
      </c>
      <c r="J1110" s="46"/>
    </row>
    <row r="1111" spans="1:10" ht="11.85" customHeight="1" outlineLevel="2">
      <c r="A1111" s="28" t="s">
        <v>3069</v>
      </c>
      <c r="B1111" s="29" t="s">
        <v>3070</v>
      </c>
      <c r="C1111" s="29" t="s">
        <v>758</v>
      </c>
      <c r="D1111" s="29" t="s">
        <v>1092</v>
      </c>
      <c r="E1111" s="12">
        <v>2392.87</v>
      </c>
      <c r="F1111" s="12">
        <v>1</v>
      </c>
      <c r="G1111" s="12">
        <v>2392.87</v>
      </c>
      <c r="H1111" s="12">
        <f t="shared" si="18"/>
        <v>564.71731999999997</v>
      </c>
      <c r="I1111">
        <v>0</v>
      </c>
      <c r="J1111" s="46"/>
    </row>
    <row r="1112" spans="1:10" ht="11.85" customHeight="1" outlineLevel="2">
      <c r="A1112" s="28" t="s">
        <v>3071</v>
      </c>
      <c r="B1112" s="29" t="s">
        <v>3072</v>
      </c>
      <c r="C1112" s="29" t="s">
        <v>758</v>
      </c>
      <c r="D1112" s="29" t="s">
        <v>1092</v>
      </c>
      <c r="E1112" s="12">
        <v>1086.93</v>
      </c>
      <c r="F1112" s="12">
        <v>1</v>
      </c>
      <c r="G1112" s="12">
        <v>1086.93</v>
      </c>
      <c r="H1112" s="12">
        <f t="shared" si="18"/>
        <v>256.51547999999997</v>
      </c>
      <c r="I1112">
        <v>0</v>
      </c>
      <c r="J1112" s="46"/>
    </row>
    <row r="1113" spans="1:10" ht="11.85" customHeight="1" outlineLevel="2">
      <c r="A1113" s="28" t="s">
        <v>3073</v>
      </c>
      <c r="B1113" s="29" t="s">
        <v>3074</v>
      </c>
      <c r="C1113" s="29" t="s">
        <v>758</v>
      </c>
      <c r="D1113" s="29" t="s">
        <v>1092</v>
      </c>
      <c r="E1113" s="12">
        <v>566.4</v>
      </c>
      <c r="F1113" s="12">
        <v>1</v>
      </c>
      <c r="G1113" s="12">
        <v>566.4</v>
      </c>
      <c r="H1113" s="12">
        <f t="shared" si="18"/>
        <v>133.6704</v>
      </c>
      <c r="I1113">
        <v>0</v>
      </c>
      <c r="J1113" s="46"/>
    </row>
    <row r="1114" spans="1:10" ht="11.85" customHeight="1" outlineLevel="2">
      <c r="A1114" s="28" t="s">
        <v>3075</v>
      </c>
      <c r="B1114" s="29" t="s">
        <v>3076</v>
      </c>
      <c r="C1114" s="29" t="s">
        <v>758</v>
      </c>
      <c r="D1114" s="29" t="s">
        <v>1092</v>
      </c>
      <c r="E1114" s="12">
        <v>23978.7</v>
      </c>
      <c r="F1114" s="12">
        <v>4</v>
      </c>
      <c r="G1114" s="12">
        <v>5994.68</v>
      </c>
      <c r="H1114" s="12">
        <f t="shared" si="18"/>
        <v>1414.7444800000001</v>
      </c>
      <c r="I1114">
        <v>0</v>
      </c>
      <c r="J1114" s="46"/>
    </row>
    <row r="1115" spans="1:10" ht="11.85" customHeight="1" outlineLevel="2">
      <c r="A1115" s="28" t="s">
        <v>3077</v>
      </c>
      <c r="B1115" s="29" t="s">
        <v>3078</v>
      </c>
      <c r="C1115" s="29" t="s">
        <v>758</v>
      </c>
      <c r="D1115" s="29" t="s">
        <v>1092</v>
      </c>
      <c r="E1115" s="12">
        <v>6566.17</v>
      </c>
      <c r="F1115" s="12">
        <v>4</v>
      </c>
      <c r="G1115" s="12">
        <v>1641.54</v>
      </c>
      <c r="H1115" s="12">
        <f t="shared" si="18"/>
        <v>387.40343999999999</v>
      </c>
      <c r="I1115">
        <v>0</v>
      </c>
      <c r="J1115" s="46"/>
    </row>
    <row r="1116" spans="1:10" ht="11.85" customHeight="1" outlineLevel="2">
      <c r="A1116" s="28" t="s">
        <v>3079</v>
      </c>
      <c r="B1116" s="29" t="s">
        <v>3080</v>
      </c>
      <c r="C1116" s="29" t="s">
        <v>758</v>
      </c>
      <c r="D1116" s="29" t="s">
        <v>1092</v>
      </c>
      <c r="E1116" s="12">
        <v>945.76</v>
      </c>
      <c r="F1116" s="12">
        <v>4</v>
      </c>
      <c r="G1116" s="12">
        <v>236.44</v>
      </c>
      <c r="H1116" s="12">
        <f t="shared" si="18"/>
        <v>55.799839999999996</v>
      </c>
      <c r="I1116">
        <v>0</v>
      </c>
      <c r="J1116" s="46"/>
    </row>
    <row r="1117" spans="1:10" ht="11.85" customHeight="1" outlineLevel="2">
      <c r="A1117" s="28" t="s">
        <v>3081</v>
      </c>
      <c r="B1117" s="29" t="s">
        <v>3082</v>
      </c>
      <c r="C1117" s="29" t="s">
        <v>758</v>
      </c>
      <c r="D1117" s="29" t="s">
        <v>1092</v>
      </c>
      <c r="E1117" s="12">
        <v>2574.5300000000002</v>
      </c>
      <c r="F1117" s="12">
        <v>2</v>
      </c>
      <c r="G1117" s="12">
        <v>1287.27</v>
      </c>
      <c r="H1117" s="12">
        <f t="shared" si="18"/>
        <v>303.79572000000002</v>
      </c>
      <c r="I1117">
        <v>0</v>
      </c>
      <c r="J1117" s="46"/>
    </row>
    <row r="1118" spans="1:10" ht="11.85" customHeight="1" outlineLevel="2">
      <c r="A1118" s="28" t="s">
        <v>3083</v>
      </c>
      <c r="B1118" s="29" t="s">
        <v>1344</v>
      </c>
      <c r="C1118" s="29" t="s">
        <v>758</v>
      </c>
      <c r="D1118" s="29" t="s">
        <v>1092</v>
      </c>
      <c r="E1118" s="12">
        <v>855.3</v>
      </c>
      <c r="F1118" s="12">
        <v>2</v>
      </c>
      <c r="G1118" s="12">
        <v>427.65</v>
      </c>
      <c r="H1118" s="12">
        <f t="shared" si="18"/>
        <v>100.9254</v>
      </c>
      <c r="I1118">
        <v>0</v>
      </c>
      <c r="J1118" s="46"/>
    </row>
    <row r="1119" spans="1:10" ht="11.85" customHeight="1" outlineLevel="2">
      <c r="A1119" s="28" t="s">
        <v>1345</v>
      </c>
      <c r="B1119" s="29" t="s">
        <v>1346</v>
      </c>
      <c r="C1119" s="29" t="s">
        <v>758</v>
      </c>
      <c r="D1119" s="29" t="s">
        <v>1092</v>
      </c>
      <c r="E1119" s="12">
        <v>13232.25</v>
      </c>
      <c r="F1119" s="12">
        <v>44</v>
      </c>
      <c r="G1119" s="12">
        <v>300.73</v>
      </c>
      <c r="H1119" s="12">
        <f t="shared" si="18"/>
        <v>70.972279999999998</v>
      </c>
      <c r="I1119">
        <v>0</v>
      </c>
      <c r="J1119" s="46"/>
    </row>
    <row r="1120" spans="1:10" ht="11.85" customHeight="1" outlineLevel="2">
      <c r="A1120" s="28" t="s">
        <v>1347</v>
      </c>
      <c r="B1120" s="29" t="s">
        <v>1348</v>
      </c>
      <c r="C1120" s="29" t="s">
        <v>758</v>
      </c>
      <c r="D1120" s="29" t="s">
        <v>1092</v>
      </c>
      <c r="E1120" s="12">
        <v>3518.47</v>
      </c>
      <c r="F1120" s="12">
        <v>5</v>
      </c>
      <c r="G1120" s="12">
        <v>703.69</v>
      </c>
      <c r="H1120" s="12">
        <f t="shared" si="18"/>
        <v>166.07084</v>
      </c>
      <c r="I1120">
        <v>0</v>
      </c>
      <c r="J1120" s="46"/>
    </row>
    <row r="1121" spans="1:10" ht="11.85" customHeight="1" outlineLevel="2">
      <c r="A1121" s="28" t="s">
        <v>1349</v>
      </c>
      <c r="B1121" s="29" t="s">
        <v>1350</v>
      </c>
      <c r="C1121" s="29" t="s">
        <v>758</v>
      </c>
      <c r="D1121" s="29" t="s">
        <v>1092</v>
      </c>
      <c r="E1121" s="12">
        <v>1034.1400000000001</v>
      </c>
      <c r="F1121" s="12">
        <v>2</v>
      </c>
      <c r="G1121" s="12">
        <v>517.07000000000005</v>
      </c>
      <c r="H1121" s="12">
        <f t="shared" si="18"/>
        <v>122.02852000000001</v>
      </c>
      <c r="I1121">
        <v>0</v>
      </c>
      <c r="J1121" s="46"/>
    </row>
    <row r="1122" spans="1:10" ht="11.85" customHeight="1" outlineLevel="2">
      <c r="A1122" s="28" t="s">
        <v>1351</v>
      </c>
      <c r="B1122" s="29" t="s">
        <v>1352</v>
      </c>
      <c r="C1122" s="29" t="s">
        <v>758</v>
      </c>
      <c r="D1122" s="29" t="s">
        <v>1092</v>
      </c>
      <c r="E1122" s="12">
        <v>806.38</v>
      </c>
      <c r="F1122" s="12">
        <v>5</v>
      </c>
      <c r="G1122" s="12">
        <v>161.28</v>
      </c>
      <c r="H1122" s="12">
        <f t="shared" si="18"/>
        <v>38.062080000000002</v>
      </c>
      <c r="I1122">
        <v>0</v>
      </c>
      <c r="J1122" s="46"/>
    </row>
    <row r="1123" spans="1:10" ht="11.85" customHeight="1" outlineLevel="2">
      <c r="A1123" s="28" t="s">
        <v>1353</v>
      </c>
      <c r="B1123" s="29" t="s">
        <v>1354</v>
      </c>
      <c r="C1123" s="29" t="s">
        <v>758</v>
      </c>
      <c r="D1123" s="29" t="s">
        <v>1092</v>
      </c>
      <c r="E1123" s="12">
        <v>2723.13</v>
      </c>
      <c r="F1123" s="12">
        <v>5</v>
      </c>
      <c r="G1123" s="12">
        <v>544.63</v>
      </c>
      <c r="H1123" s="12">
        <f t="shared" si="18"/>
        <v>128.53268</v>
      </c>
      <c r="I1123">
        <v>0</v>
      </c>
      <c r="J1123" s="46"/>
    </row>
    <row r="1124" spans="1:10" ht="11.85" customHeight="1" outlineLevel="2">
      <c r="A1124" s="28" t="s">
        <v>1355</v>
      </c>
      <c r="B1124" s="29" t="s">
        <v>1356</v>
      </c>
      <c r="C1124" s="29" t="s">
        <v>758</v>
      </c>
      <c r="D1124" s="29" t="s">
        <v>1092</v>
      </c>
      <c r="E1124" s="12">
        <v>10327.07</v>
      </c>
      <c r="F1124" s="12">
        <v>4</v>
      </c>
      <c r="G1124" s="12">
        <v>2581.77</v>
      </c>
      <c r="H1124" s="12">
        <f t="shared" si="18"/>
        <v>609.29771999999991</v>
      </c>
      <c r="I1124">
        <v>0</v>
      </c>
      <c r="J1124" s="46"/>
    </row>
    <row r="1125" spans="1:10" ht="11.85" customHeight="1" outlineLevel="2">
      <c r="A1125" s="28" t="s">
        <v>1357</v>
      </c>
      <c r="B1125" s="29" t="s">
        <v>1358</v>
      </c>
      <c r="C1125" s="29" t="s">
        <v>758</v>
      </c>
      <c r="D1125" s="29" t="s">
        <v>1092</v>
      </c>
      <c r="E1125" s="12">
        <v>5949.8</v>
      </c>
      <c r="F1125" s="12">
        <v>3</v>
      </c>
      <c r="G1125" s="12">
        <v>1983.27</v>
      </c>
      <c r="H1125" s="12">
        <f t="shared" si="18"/>
        <v>468.05171999999993</v>
      </c>
      <c r="I1125">
        <v>0</v>
      </c>
      <c r="J1125" s="46"/>
    </row>
    <row r="1126" spans="1:10" ht="11.85" customHeight="1" outlineLevel="2">
      <c r="A1126" s="28" t="s">
        <v>1359</v>
      </c>
      <c r="B1126" s="29" t="s">
        <v>1360</v>
      </c>
      <c r="C1126" s="29" t="s">
        <v>758</v>
      </c>
      <c r="D1126" s="29" t="s">
        <v>1092</v>
      </c>
      <c r="E1126" s="12">
        <v>882.6</v>
      </c>
      <c r="F1126" s="12">
        <v>6</v>
      </c>
      <c r="G1126" s="12">
        <v>147.1</v>
      </c>
      <c r="H1126" s="12">
        <f t="shared" si="18"/>
        <v>34.715599999999995</v>
      </c>
      <c r="I1126">
        <v>0</v>
      </c>
      <c r="J1126" s="46"/>
    </row>
    <row r="1127" spans="1:10" ht="11.85" customHeight="1" outlineLevel="2">
      <c r="A1127" s="28" t="s">
        <v>1361</v>
      </c>
      <c r="B1127" s="29" t="s">
        <v>1362</v>
      </c>
      <c r="C1127" s="29" t="s">
        <v>758</v>
      </c>
      <c r="D1127" s="29" t="s">
        <v>1092</v>
      </c>
      <c r="E1127" s="12">
        <v>3847.2</v>
      </c>
      <c r="F1127" s="12">
        <v>6</v>
      </c>
      <c r="G1127" s="12">
        <v>641.20000000000005</v>
      </c>
      <c r="H1127" s="12">
        <f t="shared" si="18"/>
        <v>151.32320000000001</v>
      </c>
      <c r="I1127">
        <v>0</v>
      </c>
      <c r="J1127" s="46"/>
    </row>
    <row r="1128" spans="1:10" ht="11.85" customHeight="1" outlineLevel="2">
      <c r="A1128" s="28" t="s">
        <v>1363</v>
      </c>
      <c r="B1128" s="29" t="s">
        <v>1364</v>
      </c>
      <c r="C1128" s="29" t="s">
        <v>758</v>
      </c>
      <c r="D1128" s="29" t="s">
        <v>1092</v>
      </c>
      <c r="E1128" s="12">
        <v>742.44</v>
      </c>
      <c r="F1128" s="12">
        <v>5</v>
      </c>
      <c r="G1128" s="12">
        <v>148.49</v>
      </c>
      <c r="H1128" s="12">
        <f t="shared" si="18"/>
        <v>35.043640000000003</v>
      </c>
      <c r="I1128">
        <v>0</v>
      </c>
      <c r="J1128" s="46"/>
    </row>
    <row r="1129" spans="1:10" ht="11.85" customHeight="1" outlineLevel="2">
      <c r="A1129" s="28" t="s">
        <v>1365</v>
      </c>
      <c r="B1129" s="29" t="s">
        <v>1366</v>
      </c>
      <c r="C1129" s="29" t="s">
        <v>758</v>
      </c>
      <c r="D1129" s="29" t="s">
        <v>1092</v>
      </c>
      <c r="E1129" s="12">
        <v>2277.3200000000002</v>
      </c>
      <c r="F1129" s="12">
        <v>2</v>
      </c>
      <c r="G1129" s="12">
        <v>1138.6600000000001</v>
      </c>
      <c r="H1129" s="12">
        <f t="shared" si="18"/>
        <v>268.72376000000003</v>
      </c>
      <c r="I1129">
        <v>0</v>
      </c>
      <c r="J1129" s="46"/>
    </row>
    <row r="1130" spans="1:10" ht="11.85" customHeight="1" outlineLevel="2">
      <c r="A1130" s="28" t="s">
        <v>1367</v>
      </c>
      <c r="B1130" s="29" t="s">
        <v>1368</v>
      </c>
      <c r="C1130" s="29" t="s">
        <v>758</v>
      </c>
      <c r="D1130" s="29" t="s">
        <v>1092</v>
      </c>
      <c r="E1130" s="12">
        <v>5472.66</v>
      </c>
      <c r="F1130" s="12">
        <v>3</v>
      </c>
      <c r="G1130" s="12">
        <v>1824.22</v>
      </c>
      <c r="H1130" s="12">
        <f t="shared" si="18"/>
        <v>430.51592000000005</v>
      </c>
      <c r="I1130">
        <v>0</v>
      </c>
      <c r="J1130" s="46"/>
    </row>
    <row r="1131" spans="1:10" ht="11.85" customHeight="1" outlineLevel="2">
      <c r="A1131" s="28" t="s">
        <v>1369</v>
      </c>
      <c r="B1131" s="29" t="s">
        <v>1370</v>
      </c>
      <c r="C1131" s="29" t="s">
        <v>758</v>
      </c>
      <c r="D1131" s="29" t="s">
        <v>1092</v>
      </c>
      <c r="E1131" s="12">
        <v>13484.67</v>
      </c>
      <c r="F1131" s="12">
        <v>5</v>
      </c>
      <c r="G1131" s="12">
        <v>2696.93</v>
      </c>
      <c r="H1131" s="12">
        <f t="shared" si="18"/>
        <v>636.47548000000006</v>
      </c>
      <c r="I1131">
        <v>0</v>
      </c>
      <c r="J1131" s="46"/>
    </row>
    <row r="1132" spans="1:10" ht="11.85" customHeight="1" outlineLevel="2">
      <c r="A1132" s="28" t="s">
        <v>1371</v>
      </c>
      <c r="B1132" s="29" t="s">
        <v>1372</v>
      </c>
      <c r="C1132" s="29" t="s">
        <v>758</v>
      </c>
      <c r="D1132" s="29" t="s">
        <v>1092</v>
      </c>
      <c r="E1132" s="12">
        <v>2012.83</v>
      </c>
      <c r="F1132" s="12">
        <v>3</v>
      </c>
      <c r="G1132" s="12">
        <v>670.94</v>
      </c>
      <c r="H1132" s="12">
        <f t="shared" si="18"/>
        <v>158.34184000000002</v>
      </c>
      <c r="I1132">
        <v>0</v>
      </c>
      <c r="J1132" s="46"/>
    </row>
    <row r="1133" spans="1:10" ht="11.85" customHeight="1" outlineLevel="2">
      <c r="A1133" s="28" t="s">
        <v>1373</v>
      </c>
      <c r="B1133" s="29" t="s">
        <v>1374</v>
      </c>
      <c r="C1133" s="29" t="s">
        <v>758</v>
      </c>
      <c r="D1133" s="29" t="s">
        <v>1092</v>
      </c>
      <c r="E1133" s="12">
        <v>3062.41</v>
      </c>
      <c r="F1133" s="12">
        <v>3</v>
      </c>
      <c r="G1133" s="12">
        <v>1020.8</v>
      </c>
      <c r="H1133" s="12">
        <f t="shared" ref="H1133:H1167" si="19">G1133*1.18*0.2</f>
        <v>240.90879999999999</v>
      </c>
      <c r="I1133">
        <v>0</v>
      </c>
      <c r="J1133" s="46"/>
    </row>
    <row r="1134" spans="1:10" ht="11.85" customHeight="1" outlineLevel="2">
      <c r="A1134" s="28" t="s">
        <v>1375</v>
      </c>
      <c r="B1134" s="29" t="s">
        <v>1376</v>
      </c>
      <c r="C1134" s="29" t="s">
        <v>758</v>
      </c>
      <c r="D1134" s="29" t="s">
        <v>1092</v>
      </c>
      <c r="E1134" s="12">
        <v>18359.080000000002</v>
      </c>
      <c r="F1134" s="12">
        <v>11</v>
      </c>
      <c r="G1134" s="12">
        <v>1669.01</v>
      </c>
      <c r="H1134" s="12">
        <f t="shared" si="19"/>
        <v>393.88635999999997</v>
      </c>
      <c r="I1134">
        <v>0</v>
      </c>
      <c r="J1134" s="46"/>
    </row>
    <row r="1135" spans="1:10" ht="11.85" customHeight="1" outlineLevel="2">
      <c r="A1135" s="28" t="s">
        <v>1377</v>
      </c>
      <c r="B1135" s="29" t="s">
        <v>1378</v>
      </c>
      <c r="C1135" s="29" t="s">
        <v>758</v>
      </c>
      <c r="D1135" s="29" t="s">
        <v>1092</v>
      </c>
      <c r="E1135" s="12">
        <v>3938.12</v>
      </c>
      <c r="F1135" s="12">
        <v>2</v>
      </c>
      <c r="G1135" s="12">
        <v>1969.06</v>
      </c>
      <c r="H1135" s="12">
        <f t="shared" si="19"/>
        <v>464.69816000000003</v>
      </c>
      <c r="I1135">
        <v>0</v>
      </c>
      <c r="J1135" s="46"/>
    </row>
    <row r="1136" spans="1:10" ht="11.85" customHeight="1" outlineLevel="2">
      <c r="A1136" s="28" t="s">
        <v>1379</v>
      </c>
      <c r="B1136" s="29" t="s">
        <v>1380</v>
      </c>
      <c r="C1136" s="29" t="s">
        <v>758</v>
      </c>
      <c r="D1136" s="29" t="s">
        <v>1092</v>
      </c>
      <c r="E1136" s="12">
        <v>10272.08</v>
      </c>
      <c r="F1136" s="12">
        <v>10</v>
      </c>
      <c r="G1136" s="12">
        <v>1027.21</v>
      </c>
      <c r="H1136" s="12">
        <f t="shared" si="19"/>
        <v>242.42156</v>
      </c>
      <c r="I1136">
        <v>0</v>
      </c>
      <c r="J1136" s="46"/>
    </row>
    <row r="1137" spans="1:10" ht="11.85" customHeight="1" outlineLevel="2">
      <c r="A1137" s="28" t="s">
        <v>1381</v>
      </c>
      <c r="B1137" s="29" t="s">
        <v>1382</v>
      </c>
      <c r="C1137" s="29" t="s">
        <v>758</v>
      </c>
      <c r="D1137" s="29" t="s">
        <v>1092</v>
      </c>
      <c r="E1137" s="12">
        <v>11253.25</v>
      </c>
      <c r="F1137" s="12">
        <v>5</v>
      </c>
      <c r="G1137" s="12">
        <v>2250.65</v>
      </c>
      <c r="H1137" s="12">
        <f t="shared" si="19"/>
        <v>531.15340000000003</v>
      </c>
      <c r="I1137">
        <v>0</v>
      </c>
      <c r="J1137" s="46"/>
    </row>
    <row r="1138" spans="1:10" ht="11.85" customHeight="1" outlineLevel="2">
      <c r="A1138" s="28" t="s">
        <v>1383</v>
      </c>
      <c r="B1138" s="29" t="s">
        <v>1384</v>
      </c>
      <c r="C1138" s="29" t="s">
        <v>758</v>
      </c>
      <c r="D1138" s="29" t="s">
        <v>1092</v>
      </c>
      <c r="E1138" s="12">
        <v>788.15</v>
      </c>
      <c r="F1138" s="12">
        <v>3</v>
      </c>
      <c r="G1138" s="12">
        <v>262.72000000000003</v>
      </c>
      <c r="H1138" s="12">
        <f t="shared" si="19"/>
        <v>62.001920000000013</v>
      </c>
      <c r="I1138">
        <v>0</v>
      </c>
      <c r="J1138" s="46"/>
    </row>
    <row r="1139" spans="1:10" ht="11.85" customHeight="1" outlineLevel="2">
      <c r="A1139" s="28" t="s">
        <v>1385</v>
      </c>
      <c r="B1139" s="29" t="s">
        <v>1386</v>
      </c>
      <c r="C1139" s="29" t="s">
        <v>758</v>
      </c>
      <c r="D1139" s="29" t="s">
        <v>1092</v>
      </c>
      <c r="E1139" s="12">
        <v>683.24</v>
      </c>
      <c r="F1139" s="12">
        <v>1</v>
      </c>
      <c r="G1139" s="12">
        <v>683.24</v>
      </c>
      <c r="H1139" s="12">
        <f t="shared" si="19"/>
        <v>161.24464</v>
      </c>
      <c r="I1139">
        <v>0</v>
      </c>
      <c r="J1139" s="46"/>
    </row>
    <row r="1140" spans="1:10" ht="11.85" customHeight="1" outlineLevel="2">
      <c r="A1140" s="28" t="s">
        <v>1387</v>
      </c>
      <c r="B1140" s="29" t="s">
        <v>1388</v>
      </c>
      <c r="C1140" s="29" t="s">
        <v>758</v>
      </c>
      <c r="D1140" s="29" t="s">
        <v>1092</v>
      </c>
      <c r="E1140" s="12">
        <v>3123.03</v>
      </c>
      <c r="F1140" s="12">
        <v>5</v>
      </c>
      <c r="G1140" s="12">
        <v>624.61</v>
      </c>
      <c r="H1140" s="12">
        <f t="shared" si="19"/>
        <v>147.40796</v>
      </c>
      <c r="I1140">
        <v>0</v>
      </c>
      <c r="J1140" s="46"/>
    </row>
    <row r="1141" spans="1:10" ht="11.85" customHeight="1" outlineLevel="2">
      <c r="A1141" s="28" t="s">
        <v>1389</v>
      </c>
      <c r="B1141" s="29" t="s">
        <v>1390</v>
      </c>
      <c r="C1141" s="29" t="s">
        <v>758</v>
      </c>
      <c r="D1141" s="29" t="s">
        <v>1092</v>
      </c>
      <c r="E1141" s="12">
        <v>3178.58</v>
      </c>
      <c r="F1141" s="12">
        <v>2</v>
      </c>
      <c r="G1141" s="12">
        <v>1589.29</v>
      </c>
      <c r="H1141" s="12">
        <f t="shared" si="19"/>
        <v>375.07243999999997</v>
      </c>
      <c r="I1141">
        <v>0</v>
      </c>
      <c r="J1141" s="46"/>
    </row>
    <row r="1142" spans="1:10" ht="11.85" customHeight="1" outlineLevel="2">
      <c r="A1142" s="28" t="s">
        <v>1391</v>
      </c>
      <c r="B1142" s="29" t="s">
        <v>1392</v>
      </c>
      <c r="C1142" s="29" t="s">
        <v>758</v>
      </c>
      <c r="D1142" s="29" t="s">
        <v>1092</v>
      </c>
      <c r="E1142" s="12">
        <v>3962.84</v>
      </c>
      <c r="F1142" s="12">
        <v>3</v>
      </c>
      <c r="G1142" s="12">
        <v>1320.95</v>
      </c>
      <c r="H1142" s="12">
        <f t="shared" si="19"/>
        <v>311.74420000000003</v>
      </c>
      <c r="I1142">
        <v>0</v>
      </c>
      <c r="J1142" s="46"/>
    </row>
    <row r="1143" spans="1:10" ht="11.85" customHeight="1" outlineLevel="2">
      <c r="A1143" s="28" t="s">
        <v>1393</v>
      </c>
      <c r="B1143" s="29" t="s">
        <v>1394</v>
      </c>
      <c r="C1143" s="29" t="s">
        <v>758</v>
      </c>
      <c r="D1143" s="29" t="s">
        <v>1092</v>
      </c>
      <c r="E1143" s="12">
        <v>1203.3</v>
      </c>
      <c r="F1143" s="12">
        <v>1</v>
      </c>
      <c r="G1143" s="12">
        <v>1203.3</v>
      </c>
      <c r="H1143" s="12">
        <f t="shared" si="19"/>
        <v>283.97879999999998</v>
      </c>
      <c r="I1143">
        <v>0</v>
      </c>
      <c r="J1143" s="46"/>
    </row>
    <row r="1144" spans="1:10" ht="11.85" customHeight="1" outlineLevel="2">
      <c r="A1144" s="28" t="s">
        <v>1395</v>
      </c>
      <c r="B1144" s="29" t="s">
        <v>1396</v>
      </c>
      <c r="C1144" s="29" t="s">
        <v>758</v>
      </c>
      <c r="D1144" s="29" t="s">
        <v>1092</v>
      </c>
      <c r="E1144" s="12">
        <v>8708.7800000000007</v>
      </c>
      <c r="F1144" s="12">
        <v>2</v>
      </c>
      <c r="G1144" s="12">
        <v>4354.3900000000003</v>
      </c>
      <c r="H1144" s="12">
        <f t="shared" si="19"/>
        <v>1027.6360400000001</v>
      </c>
      <c r="I1144">
        <v>0</v>
      </c>
      <c r="J1144" s="46"/>
    </row>
    <row r="1145" spans="1:10" ht="11.85" customHeight="1" outlineLevel="2">
      <c r="A1145" s="28" t="s">
        <v>1397</v>
      </c>
      <c r="B1145" s="29" t="s">
        <v>1398</v>
      </c>
      <c r="C1145" s="29" t="s">
        <v>758</v>
      </c>
      <c r="D1145" s="29" t="s">
        <v>1092</v>
      </c>
      <c r="E1145" s="12">
        <v>703.24</v>
      </c>
      <c r="F1145" s="12">
        <v>1</v>
      </c>
      <c r="G1145" s="12">
        <v>703.24</v>
      </c>
      <c r="H1145" s="12">
        <f t="shared" si="19"/>
        <v>165.96464</v>
      </c>
      <c r="I1145">
        <v>0</v>
      </c>
      <c r="J1145" s="46"/>
    </row>
    <row r="1146" spans="1:10" ht="11.85" customHeight="1" outlineLevel="2">
      <c r="A1146" s="28" t="s">
        <v>1399</v>
      </c>
      <c r="B1146" s="29" t="s">
        <v>1400</v>
      </c>
      <c r="C1146" s="29" t="s">
        <v>758</v>
      </c>
      <c r="D1146" s="29" t="s">
        <v>1092</v>
      </c>
      <c r="E1146" s="12">
        <v>3139.13</v>
      </c>
      <c r="F1146" s="12">
        <v>2</v>
      </c>
      <c r="G1146" s="12">
        <v>1569.57</v>
      </c>
      <c r="H1146" s="12">
        <f t="shared" si="19"/>
        <v>370.41851999999994</v>
      </c>
      <c r="I1146">
        <v>0</v>
      </c>
      <c r="J1146" s="46"/>
    </row>
    <row r="1147" spans="1:10" ht="11.85" customHeight="1" outlineLevel="2">
      <c r="A1147" s="28" t="s">
        <v>1401</v>
      </c>
      <c r="B1147" s="29" t="s">
        <v>1402</v>
      </c>
      <c r="C1147" s="29" t="s">
        <v>758</v>
      </c>
      <c r="D1147" s="29" t="s">
        <v>1092</v>
      </c>
      <c r="E1147" s="12">
        <v>4403.6099999999997</v>
      </c>
      <c r="F1147" s="12">
        <v>2</v>
      </c>
      <c r="G1147" s="12">
        <v>2201.81</v>
      </c>
      <c r="H1147" s="12">
        <f t="shared" si="19"/>
        <v>519.62716</v>
      </c>
      <c r="I1147">
        <v>0</v>
      </c>
      <c r="J1147" s="46"/>
    </row>
    <row r="1148" spans="1:10" ht="11.85" customHeight="1" outlineLevel="2">
      <c r="A1148" s="28" t="s">
        <v>1403</v>
      </c>
      <c r="B1148" s="29" t="s">
        <v>1404</v>
      </c>
      <c r="C1148" s="29" t="s">
        <v>758</v>
      </c>
      <c r="D1148" s="29" t="s">
        <v>1092</v>
      </c>
      <c r="E1148" s="12">
        <v>6370.63</v>
      </c>
      <c r="F1148" s="12">
        <v>3</v>
      </c>
      <c r="G1148" s="12">
        <v>2123.54</v>
      </c>
      <c r="H1148" s="12">
        <f t="shared" si="19"/>
        <v>501.15544</v>
      </c>
      <c r="I1148">
        <v>0</v>
      </c>
      <c r="J1148" s="46"/>
    </row>
    <row r="1149" spans="1:10" ht="11.85" customHeight="1" outlineLevel="2">
      <c r="A1149" s="28" t="s">
        <v>1405</v>
      </c>
      <c r="B1149" s="29" t="s">
        <v>1406</v>
      </c>
      <c r="C1149" s="29" t="s">
        <v>758</v>
      </c>
      <c r="D1149" s="29" t="s">
        <v>1092</v>
      </c>
      <c r="E1149" s="12">
        <v>1906.67</v>
      </c>
      <c r="F1149" s="12">
        <v>12</v>
      </c>
      <c r="G1149" s="12">
        <v>158.88999999999999</v>
      </c>
      <c r="H1149" s="12">
        <f t="shared" si="19"/>
        <v>37.498039999999996</v>
      </c>
      <c r="I1149">
        <v>0</v>
      </c>
      <c r="J1149" s="46"/>
    </row>
    <row r="1150" spans="1:10" ht="11.85" customHeight="1" outlineLevel="2">
      <c r="A1150" s="28" t="s">
        <v>1407</v>
      </c>
      <c r="B1150" s="29" t="s">
        <v>1408</v>
      </c>
      <c r="C1150" s="29" t="s">
        <v>758</v>
      </c>
      <c r="D1150" s="29" t="s">
        <v>1092</v>
      </c>
      <c r="E1150" s="12">
        <v>2372.5</v>
      </c>
      <c r="F1150" s="12">
        <v>1</v>
      </c>
      <c r="G1150" s="12">
        <v>2372.5</v>
      </c>
      <c r="H1150" s="12">
        <f t="shared" si="19"/>
        <v>559.91</v>
      </c>
      <c r="I1150">
        <v>0</v>
      </c>
      <c r="J1150" s="46"/>
    </row>
    <row r="1151" spans="1:10" ht="11.85" customHeight="1" outlineLevel="2">
      <c r="A1151" s="28" t="s">
        <v>1411</v>
      </c>
      <c r="B1151" s="29" t="s">
        <v>1412</v>
      </c>
      <c r="C1151" s="29" t="s">
        <v>758</v>
      </c>
      <c r="D1151" s="29" t="s">
        <v>1092</v>
      </c>
      <c r="E1151" s="12">
        <v>28712.68</v>
      </c>
      <c r="F1151" s="12">
        <v>43</v>
      </c>
      <c r="G1151" s="12">
        <v>667.74</v>
      </c>
      <c r="H1151" s="12">
        <f t="shared" si="19"/>
        <v>157.58663999999999</v>
      </c>
      <c r="I1151">
        <v>0</v>
      </c>
      <c r="J1151" s="46"/>
    </row>
    <row r="1152" spans="1:10" ht="11.85" customHeight="1" outlineLevel="2">
      <c r="A1152" s="28" t="s">
        <v>1413</v>
      </c>
      <c r="B1152" s="29" t="s">
        <v>1414</v>
      </c>
      <c r="C1152" s="29" t="s">
        <v>758</v>
      </c>
      <c r="D1152" s="29" t="s">
        <v>1092</v>
      </c>
      <c r="E1152" s="12">
        <v>19378.39</v>
      </c>
      <c r="F1152" s="12">
        <v>21</v>
      </c>
      <c r="G1152" s="12">
        <v>922.78</v>
      </c>
      <c r="H1152" s="12">
        <f t="shared" si="19"/>
        <v>217.77608000000001</v>
      </c>
      <c r="I1152">
        <v>0</v>
      </c>
      <c r="J1152" s="46"/>
    </row>
    <row r="1153" spans="1:10" ht="11.85" customHeight="1" outlineLevel="2">
      <c r="A1153" s="28" t="s">
        <v>1415</v>
      </c>
      <c r="B1153" s="29" t="s">
        <v>1416</v>
      </c>
      <c r="C1153" s="29" t="s">
        <v>758</v>
      </c>
      <c r="D1153" s="29" t="s">
        <v>1092</v>
      </c>
      <c r="E1153" s="12">
        <v>5444.26</v>
      </c>
      <c r="F1153" s="12">
        <v>10</v>
      </c>
      <c r="G1153" s="12">
        <v>544.42999999999995</v>
      </c>
      <c r="H1153" s="12">
        <f t="shared" si="19"/>
        <v>128.48548</v>
      </c>
      <c r="I1153">
        <v>0</v>
      </c>
      <c r="J1153" s="46"/>
    </row>
    <row r="1154" spans="1:10" ht="11.85" customHeight="1" outlineLevel="2">
      <c r="A1154" s="28" t="s">
        <v>1417</v>
      </c>
      <c r="B1154" s="29" t="s">
        <v>1418</v>
      </c>
      <c r="C1154" s="29" t="s">
        <v>758</v>
      </c>
      <c r="D1154" s="29" t="s">
        <v>1092</v>
      </c>
      <c r="E1154" s="12">
        <v>2304.9499999999998</v>
      </c>
      <c r="F1154" s="12">
        <v>5</v>
      </c>
      <c r="G1154" s="12">
        <v>460.99</v>
      </c>
      <c r="H1154" s="12">
        <f t="shared" si="19"/>
        <v>108.79364000000001</v>
      </c>
      <c r="I1154">
        <v>0</v>
      </c>
      <c r="J1154" s="46"/>
    </row>
    <row r="1155" spans="1:10" ht="11.85" customHeight="1" outlineLevel="2">
      <c r="A1155" s="28" t="s">
        <v>1419</v>
      </c>
      <c r="B1155" s="29" t="s">
        <v>1420</v>
      </c>
      <c r="C1155" s="29" t="s">
        <v>758</v>
      </c>
      <c r="D1155" s="29" t="s">
        <v>1092</v>
      </c>
      <c r="E1155" s="12">
        <v>1459.17</v>
      </c>
      <c r="F1155" s="12">
        <v>1</v>
      </c>
      <c r="G1155" s="12">
        <v>1459.17</v>
      </c>
      <c r="H1155" s="12">
        <f t="shared" si="19"/>
        <v>344.36412000000001</v>
      </c>
      <c r="I1155">
        <v>0</v>
      </c>
      <c r="J1155" s="46"/>
    </row>
    <row r="1156" spans="1:10" ht="11.85" customHeight="1" outlineLevel="2">
      <c r="A1156" s="28" t="s">
        <v>1421</v>
      </c>
      <c r="B1156" s="29" t="s">
        <v>1422</v>
      </c>
      <c r="C1156" s="29" t="s">
        <v>758</v>
      </c>
      <c r="D1156" s="29" t="s">
        <v>1092</v>
      </c>
      <c r="E1156" s="12">
        <v>2755.45</v>
      </c>
      <c r="F1156" s="12">
        <v>3</v>
      </c>
      <c r="G1156" s="12">
        <v>918.48</v>
      </c>
      <c r="H1156" s="12">
        <f t="shared" si="19"/>
        <v>216.76128</v>
      </c>
      <c r="I1156">
        <v>0</v>
      </c>
      <c r="J1156" s="46"/>
    </row>
    <row r="1157" spans="1:10" ht="11.85" customHeight="1" outlineLevel="2">
      <c r="A1157" s="28" t="s">
        <v>1423</v>
      </c>
      <c r="B1157" s="29" t="s">
        <v>1424</v>
      </c>
      <c r="C1157" s="29" t="s">
        <v>758</v>
      </c>
      <c r="D1157" s="29" t="s">
        <v>1092</v>
      </c>
      <c r="E1157" s="12">
        <v>6175.53</v>
      </c>
      <c r="F1157" s="12">
        <v>23</v>
      </c>
      <c r="G1157" s="12">
        <v>268.5</v>
      </c>
      <c r="H1157" s="12">
        <f t="shared" si="19"/>
        <v>63.366</v>
      </c>
      <c r="I1157">
        <v>0</v>
      </c>
      <c r="J1157" s="46"/>
    </row>
    <row r="1158" spans="1:10" ht="11.85" customHeight="1" outlineLevel="2">
      <c r="A1158" s="28" t="s">
        <v>1425</v>
      </c>
      <c r="B1158" s="29" t="s">
        <v>1426</v>
      </c>
      <c r="C1158" s="29" t="s">
        <v>758</v>
      </c>
      <c r="D1158" s="29" t="s">
        <v>1092</v>
      </c>
      <c r="E1158" s="12">
        <v>732.53</v>
      </c>
      <c r="F1158" s="12">
        <v>2</v>
      </c>
      <c r="G1158" s="12">
        <v>366.27</v>
      </c>
      <c r="H1158" s="12">
        <f t="shared" si="19"/>
        <v>86.439719999999994</v>
      </c>
      <c r="I1158">
        <v>0</v>
      </c>
      <c r="J1158" s="46"/>
    </row>
    <row r="1159" spans="1:10" ht="11.85" customHeight="1" outlineLevel="2">
      <c r="A1159" s="28" t="s">
        <v>1427</v>
      </c>
      <c r="B1159" s="29" t="s">
        <v>1428</v>
      </c>
      <c r="C1159" s="29" t="s">
        <v>758</v>
      </c>
      <c r="D1159" s="29" t="s">
        <v>1092</v>
      </c>
      <c r="E1159" s="12">
        <v>608.11</v>
      </c>
      <c r="F1159" s="12">
        <v>35</v>
      </c>
      <c r="G1159" s="12">
        <v>17.37</v>
      </c>
      <c r="H1159" s="12">
        <f t="shared" si="19"/>
        <v>4.0993200000000005</v>
      </c>
      <c r="I1159">
        <v>0</v>
      </c>
      <c r="J1159" s="46"/>
    </row>
    <row r="1160" spans="1:10" ht="11.85" customHeight="1" outlineLevel="2">
      <c r="A1160" s="28" t="s">
        <v>1429</v>
      </c>
      <c r="B1160" s="29" t="s">
        <v>1430</v>
      </c>
      <c r="C1160" s="29" t="s">
        <v>758</v>
      </c>
      <c r="D1160" s="29" t="s">
        <v>1092</v>
      </c>
      <c r="E1160" s="12">
        <v>1935.88</v>
      </c>
      <c r="F1160" s="12">
        <v>1120</v>
      </c>
      <c r="G1160" s="12">
        <v>1.73</v>
      </c>
      <c r="H1160" s="13">
        <f t="shared" si="19"/>
        <v>0.40827999999999998</v>
      </c>
      <c r="I1160">
        <v>0</v>
      </c>
      <c r="J1160" s="46"/>
    </row>
    <row r="1161" spans="1:10" ht="11.85" customHeight="1" outlineLevel="2">
      <c r="A1161" s="28" t="s">
        <v>1435</v>
      </c>
      <c r="B1161" s="29" t="s">
        <v>1436</v>
      </c>
      <c r="C1161" s="29" t="s">
        <v>758</v>
      </c>
      <c r="D1161" s="29" t="s">
        <v>1092</v>
      </c>
      <c r="E1161" s="12">
        <v>3037.3</v>
      </c>
      <c r="F1161" s="12">
        <v>20</v>
      </c>
      <c r="G1161" s="12">
        <v>151.87</v>
      </c>
      <c r="H1161" s="12">
        <f t="shared" si="19"/>
        <v>35.841320000000003</v>
      </c>
      <c r="I1161">
        <v>0</v>
      </c>
      <c r="J1161" s="46"/>
    </row>
    <row r="1162" spans="1:10" ht="11.85" customHeight="1" outlineLevel="2">
      <c r="A1162" s="28" t="s">
        <v>1437</v>
      </c>
      <c r="B1162" s="29" t="s">
        <v>1438</v>
      </c>
      <c r="C1162" s="29" t="s">
        <v>758</v>
      </c>
      <c r="D1162" s="29" t="s">
        <v>1092</v>
      </c>
      <c r="E1162" s="12">
        <v>1031.08</v>
      </c>
      <c r="F1162" s="12">
        <v>40</v>
      </c>
      <c r="G1162" s="12">
        <v>25.78</v>
      </c>
      <c r="H1162" s="12">
        <f t="shared" si="19"/>
        <v>6.0840800000000002</v>
      </c>
      <c r="I1162">
        <v>0</v>
      </c>
      <c r="J1162" s="46"/>
    </row>
    <row r="1163" spans="1:10" ht="11.85" customHeight="1" outlineLevel="2">
      <c r="A1163" s="28" t="s">
        <v>1439</v>
      </c>
      <c r="B1163" s="29" t="s">
        <v>1440</v>
      </c>
      <c r="C1163" s="29" t="s">
        <v>758</v>
      </c>
      <c r="D1163" s="29" t="s">
        <v>1092</v>
      </c>
      <c r="E1163" s="12">
        <v>619.45000000000005</v>
      </c>
      <c r="F1163" s="12">
        <v>40</v>
      </c>
      <c r="G1163" s="12">
        <v>15.49</v>
      </c>
      <c r="H1163" s="12">
        <f t="shared" si="19"/>
        <v>3.65564</v>
      </c>
      <c r="I1163">
        <v>0</v>
      </c>
      <c r="J1163" s="46"/>
    </row>
    <row r="1164" spans="1:10" ht="11.85" customHeight="1" outlineLevel="2">
      <c r="A1164" s="28" t="s">
        <v>1441</v>
      </c>
      <c r="B1164" s="29" t="s">
        <v>1442</v>
      </c>
      <c r="C1164" s="29" t="s">
        <v>758</v>
      </c>
      <c r="D1164" s="29" t="s">
        <v>1092</v>
      </c>
      <c r="E1164" s="12">
        <v>9851.25</v>
      </c>
      <c r="F1164" s="12">
        <v>20</v>
      </c>
      <c r="G1164" s="12">
        <v>492.56</v>
      </c>
      <c r="H1164" s="12">
        <f t="shared" si="19"/>
        <v>116.24415999999999</v>
      </c>
      <c r="I1164">
        <v>0</v>
      </c>
      <c r="J1164" s="46"/>
    </row>
    <row r="1165" spans="1:10" ht="11.85" customHeight="1" outlineLevel="2">
      <c r="A1165" s="28" t="s">
        <v>1443</v>
      </c>
      <c r="B1165" s="29" t="s">
        <v>1444</v>
      </c>
      <c r="C1165" s="29" t="s">
        <v>758</v>
      </c>
      <c r="D1165" s="29" t="s">
        <v>1092</v>
      </c>
      <c r="E1165" s="12">
        <v>10715.48</v>
      </c>
      <c r="F1165" s="12">
        <v>13</v>
      </c>
      <c r="G1165" s="12">
        <v>824.27</v>
      </c>
      <c r="H1165" s="12">
        <f t="shared" si="19"/>
        <v>194.52771999999999</v>
      </c>
      <c r="I1165">
        <v>0</v>
      </c>
      <c r="J1165" s="46"/>
    </row>
    <row r="1166" spans="1:10" ht="11.85" customHeight="1" outlineLevel="2">
      <c r="A1166" s="28" t="s">
        <v>1445</v>
      </c>
      <c r="B1166" s="29" t="s">
        <v>1446</v>
      </c>
      <c r="C1166" s="29" t="s">
        <v>758</v>
      </c>
      <c r="D1166" s="29" t="s">
        <v>1092</v>
      </c>
      <c r="E1166" s="12">
        <v>8512.44</v>
      </c>
      <c r="F1166" s="12">
        <v>71</v>
      </c>
      <c r="G1166" s="12">
        <v>119.89</v>
      </c>
      <c r="H1166" s="12">
        <v>21</v>
      </c>
      <c r="I1166">
        <v>21</v>
      </c>
      <c r="J1166" s="46"/>
    </row>
    <row r="1167" spans="1:10" ht="11.85" customHeight="1" outlineLevel="2">
      <c r="A1167" s="28" t="s">
        <v>1447</v>
      </c>
      <c r="B1167" s="29" t="s">
        <v>1448</v>
      </c>
      <c r="C1167" s="29" t="s">
        <v>758</v>
      </c>
      <c r="D1167" s="29" t="s">
        <v>1092</v>
      </c>
      <c r="E1167" s="12">
        <v>13443.06</v>
      </c>
      <c r="F1167" s="12">
        <v>20</v>
      </c>
      <c r="G1167" s="12">
        <v>672.15</v>
      </c>
      <c r="H1167" s="12">
        <f t="shared" si="19"/>
        <v>158.62739999999999</v>
      </c>
      <c r="I1167">
        <v>0</v>
      </c>
      <c r="J1167" s="46"/>
    </row>
    <row r="1168" spans="1:10" ht="11.85" customHeight="1" outlineLevel="1">
      <c r="A1168" s="25" t="s">
        <v>1315</v>
      </c>
      <c r="B1168" s="26"/>
      <c r="C1168" s="26"/>
      <c r="D1168" s="26"/>
      <c r="E1168" s="27"/>
      <c r="F1168" s="11"/>
      <c r="G1168" s="11"/>
      <c r="H1168" s="35"/>
      <c r="I1168">
        <v>0</v>
      </c>
      <c r="J1168" s="46"/>
    </row>
    <row r="1169" spans="1:10" ht="11.85" customHeight="1" outlineLevel="2">
      <c r="A1169" s="28" t="s">
        <v>1449</v>
      </c>
      <c r="B1169" s="29" t="s">
        <v>1450</v>
      </c>
      <c r="C1169" s="29" t="s">
        <v>757</v>
      </c>
      <c r="D1169" s="29" t="s">
        <v>1315</v>
      </c>
      <c r="E1169" s="12">
        <v>39481.64</v>
      </c>
      <c r="F1169" s="12">
        <v>622</v>
      </c>
      <c r="G1169" s="12">
        <v>63.48</v>
      </c>
      <c r="H1169" s="12">
        <f>G1169*1.18*0.3</f>
        <v>22.471919999999997</v>
      </c>
      <c r="I1169">
        <v>0</v>
      </c>
      <c r="J1169" s="46"/>
    </row>
    <row r="1170" spans="1:10" ht="11.85" customHeight="1" outlineLevel="2">
      <c r="A1170" s="28" t="s">
        <v>1451</v>
      </c>
      <c r="B1170" s="29" t="s">
        <v>1452</v>
      </c>
      <c r="C1170" s="29" t="s">
        <v>757</v>
      </c>
      <c r="D1170" s="29" t="s">
        <v>1315</v>
      </c>
      <c r="E1170" s="12">
        <v>10675.35</v>
      </c>
      <c r="F1170" s="12">
        <v>65</v>
      </c>
      <c r="G1170" s="12">
        <v>164.24</v>
      </c>
      <c r="H1170" s="12">
        <f t="shared" ref="H1170:H1233" si="20">G1170*1.18*0.3</f>
        <v>58.14096</v>
      </c>
      <c r="I1170">
        <v>0</v>
      </c>
      <c r="J1170" s="46"/>
    </row>
    <row r="1171" spans="1:10" ht="11.85" customHeight="1" outlineLevel="2">
      <c r="A1171" s="28" t="s">
        <v>1453</v>
      </c>
      <c r="B1171" s="29" t="s">
        <v>1454</v>
      </c>
      <c r="C1171" s="29" t="s">
        <v>757</v>
      </c>
      <c r="D1171" s="29" t="s">
        <v>1315</v>
      </c>
      <c r="E1171" s="12">
        <v>55740.81</v>
      </c>
      <c r="F1171" s="12">
        <v>375</v>
      </c>
      <c r="G1171" s="12">
        <v>148.63999999999999</v>
      </c>
      <c r="H1171" s="12">
        <f t="shared" si="20"/>
        <v>52.618559999999995</v>
      </c>
      <c r="I1171">
        <v>0</v>
      </c>
      <c r="J1171" s="46"/>
    </row>
    <row r="1172" spans="1:10" ht="11.85" customHeight="1" outlineLevel="2">
      <c r="A1172" s="28" t="s">
        <v>1455</v>
      </c>
      <c r="B1172" s="29" t="s">
        <v>1456</v>
      </c>
      <c r="C1172" s="29" t="s">
        <v>757</v>
      </c>
      <c r="D1172" s="29" t="s">
        <v>1315</v>
      </c>
      <c r="E1172" s="12">
        <v>26368.74</v>
      </c>
      <c r="F1172" s="12">
        <v>300</v>
      </c>
      <c r="G1172" s="12">
        <v>87.9</v>
      </c>
      <c r="H1172" s="12">
        <f t="shared" si="20"/>
        <v>31.116599999999998</v>
      </c>
      <c r="I1172">
        <v>0</v>
      </c>
      <c r="J1172" s="46"/>
    </row>
    <row r="1173" spans="1:10" ht="11.85" customHeight="1" outlineLevel="2">
      <c r="A1173" s="28" t="s">
        <v>1457</v>
      </c>
      <c r="B1173" s="29" t="s">
        <v>1458</v>
      </c>
      <c r="C1173" s="29" t="s">
        <v>757</v>
      </c>
      <c r="D1173" s="29" t="s">
        <v>1315</v>
      </c>
      <c r="E1173" s="12">
        <v>50580.32</v>
      </c>
      <c r="F1173" s="12">
        <v>460</v>
      </c>
      <c r="G1173" s="12">
        <v>109.96</v>
      </c>
      <c r="H1173" s="12">
        <f t="shared" si="20"/>
        <v>38.925839999999994</v>
      </c>
      <c r="I1173">
        <v>0</v>
      </c>
      <c r="J1173" s="46"/>
    </row>
    <row r="1174" spans="1:10" ht="11.85" customHeight="1" outlineLevel="2">
      <c r="A1174" s="28" t="s">
        <v>1459</v>
      </c>
      <c r="B1174" s="29" t="s">
        <v>1460</v>
      </c>
      <c r="C1174" s="29" t="s">
        <v>761</v>
      </c>
      <c r="D1174" s="29" t="s">
        <v>1315</v>
      </c>
      <c r="E1174" s="12">
        <v>4481.0600000000004</v>
      </c>
      <c r="F1174" s="12">
        <v>14</v>
      </c>
      <c r="G1174" s="12">
        <v>320.08</v>
      </c>
      <c r="H1174" s="12">
        <f t="shared" si="20"/>
        <v>113.30831999999999</v>
      </c>
      <c r="I1174">
        <v>0</v>
      </c>
      <c r="J1174" s="46"/>
    </row>
    <row r="1175" spans="1:10" ht="11.85" customHeight="1" outlineLevel="2">
      <c r="A1175" s="28" t="s">
        <v>1461</v>
      </c>
      <c r="B1175" s="29" t="s">
        <v>1462</v>
      </c>
      <c r="C1175" s="29" t="s">
        <v>758</v>
      </c>
      <c r="D1175" s="29" t="s">
        <v>1315</v>
      </c>
      <c r="E1175" s="12">
        <v>8750.15</v>
      </c>
      <c r="F1175" s="12">
        <v>65</v>
      </c>
      <c r="G1175" s="12">
        <v>134.62</v>
      </c>
      <c r="H1175" s="12">
        <f t="shared" si="20"/>
        <v>47.655479999999997</v>
      </c>
      <c r="I1175">
        <v>0</v>
      </c>
      <c r="J1175" s="46"/>
    </row>
    <row r="1176" spans="1:10" ht="11.85" customHeight="1" outlineLevel="2">
      <c r="A1176" s="28" t="s">
        <v>1463</v>
      </c>
      <c r="B1176" s="29" t="s">
        <v>1464</v>
      </c>
      <c r="C1176" s="29" t="s">
        <v>758</v>
      </c>
      <c r="D1176" s="29" t="s">
        <v>1315</v>
      </c>
      <c r="E1176" s="12">
        <v>78303.62</v>
      </c>
      <c r="F1176" s="12">
        <v>218</v>
      </c>
      <c r="G1176" s="12">
        <v>359.19</v>
      </c>
      <c r="H1176" s="12">
        <v>70</v>
      </c>
      <c r="I1176">
        <v>70</v>
      </c>
      <c r="J1176" s="46"/>
    </row>
    <row r="1177" spans="1:10" ht="11.85" customHeight="1" outlineLevel="2">
      <c r="A1177" s="28" t="s">
        <v>1465</v>
      </c>
      <c r="B1177" s="29" t="s">
        <v>1466</v>
      </c>
      <c r="C1177" s="29" t="s">
        <v>758</v>
      </c>
      <c r="D1177" s="29" t="s">
        <v>1315</v>
      </c>
      <c r="E1177" s="12">
        <v>26908.06</v>
      </c>
      <c r="F1177" s="12">
        <v>9068</v>
      </c>
      <c r="G1177" s="12">
        <v>2.97</v>
      </c>
      <c r="H1177" s="13">
        <f t="shared" si="20"/>
        <v>1.05138</v>
      </c>
      <c r="I1177">
        <v>0</v>
      </c>
      <c r="J1177" s="46"/>
    </row>
    <row r="1178" spans="1:10" ht="11.85" customHeight="1" outlineLevel="2">
      <c r="A1178" s="28" t="s">
        <v>1467</v>
      </c>
      <c r="B1178" s="29" t="s">
        <v>1468</v>
      </c>
      <c r="C1178" s="29" t="s">
        <v>758</v>
      </c>
      <c r="D1178" s="29" t="s">
        <v>1315</v>
      </c>
      <c r="E1178" s="12">
        <v>37590.31</v>
      </c>
      <c r="F1178" s="12">
        <v>2</v>
      </c>
      <c r="G1178" s="12">
        <v>18795.16</v>
      </c>
      <c r="H1178" s="12">
        <f t="shared" si="20"/>
        <v>6653.4866399999992</v>
      </c>
      <c r="I1178">
        <v>0</v>
      </c>
      <c r="J1178" s="46"/>
    </row>
    <row r="1179" spans="1:10" ht="11.85" customHeight="1" outlineLevel="2">
      <c r="A1179" s="28" t="s">
        <v>1469</v>
      </c>
      <c r="B1179" s="29" t="s">
        <v>1470</v>
      </c>
      <c r="C1179" s="29" t="s">
        <v>758</v>
      </c>
      <c r="D1179" s="29" t="s">
        <v>1315</v>
      </c>
      <c r="E1179" s="12">
        <v>68379.86</v>
      </c>
      <c r="F1179" s="12">
        <v>4</v>
      </c>
      <c r="G1179" s="12">
        <v>17094.97</v>
      </c>
      <c r="H1179" s="12">
        <f t="shared" si="20"/>
        <v>6051.6193800000001</v>
      </c>
      <c r="I1179">
        <v>0</v>
      </c>
      <c r="J1179" s="46"/>
    </row>
    <row r="1180" spans="1:10" ht="11.85" customHeight="1" outlineLevel="2">
      <c r="A1180" s="28" t="s">
        <v>1471</v>
      </c>
      <c r="B1180" s="29" t="s">
        <v>1472</v>
      </c>
      <c r="C1180" s="29" t="s">
        <v>758</v>
      </c>
      <c r="D1180" s="29" t="s">
        <v>1315</v>
      </c>
      <c r="E1180" s="12">
        <v>9463.58</v>
      </c>
      <c r="F1180" s="12">
        <v>1</v>
      </c>
      <c r="G1180" s="12">
        <v>9463.58</v>
      </c>
      <c r="H1180" s="12">
        <v>2330</v>
      </c>
      <c r="I1180">
        <v>2330</v>
      </c>
      <c r="J1180" s="46"/>
    </row>
    <row r="1181" spans="1:10" ht="11.85" customHeight="1" outlineLevel="2">
      <c r="A1181" s="28" t="s">
        <v>1473</v>
      </c>
      <c r="B1181" s="29" t="s">
        <v>1474</v>
      </c>
      <c r="C1181" s="29" t="s">
        <v>758</v>
      </c>
      <c r="D1181" s="29" t="s">
        <v>1315</v>
      </c>
      <c r="E1181" s="12">
        <v>9736.9</v>
      </c>
      <c r="F1181" s="12">
        <v>1</v>
      </c>
      <c r="G1181" s="12">
        <v>9736.9</v>
      </c>
      <c r="H1181" s="12">
        <f t="shared" si="20"/>
        <v>3446.8625999999999</v>
      </c>
      <c r="I1181">
        <v>0</v>
      </c>
      <c r="J1181" s="46"/>
    </row>
    <row r="1182" spans="1:10" ht="11.85" customHeight="1" outlineLevel="2">
      <c r="A1182" s="28" t="s">
        <v>1475</v>
      </c>
      <c r="B1182" s="29" t="s">
        <v>1476</v>
      </c>
      <c r="C1182" s="29" t="s">
        <v>758</v>
      </c>
      <c r="D1182" s="29" t="s">
        <v>1315</v>
      </c>
      <c r="E1182" s="12">
        <v>4851.37</v>
      </c>
      <c r="F1182" s="12">
        <v>1</v>
      </c>
      <c r="G1182" s="12">
        <v>4851.37</v>
      </c>
      <c r="H1182" s="12">
        <f t="shared" si="20"/>
        <v>1717.3849799999998</v>
      </c>
      <c r="I1182">
        <v>0</v>
      </c>
      <c r="J1182" s="46"/>
    </row>
    <row r="1183" spans="1:10" ht="11.85" customHeight="1" outlineLevel="2">
      <c r="A1183" s="28" t="s">
        <v>2554</v>
      </c>
      <c r="B1183" s="29" t="s">
        <v>2555</v>
      </c>
      <c r="C1183" s="29" t="s">
        <v>758</v>
      </c>
      <c r="D1183" s="29" t="s">
        <v>1315</v>
      </c>
      <c r="E1183" s="12">
        <v>34883.89</v>
      </c>
      <c r="F1183" s="12">
        <v>10</v>
      </c>
      <c r="G1183" s="12">
        <v>3488.39</v>
      </c>
      <c r="H1183" s="12">
        <f t="shared" si="20"/>
        <v>1234.8900599999999</v>
      </c>
      <c r="I1183">
        <v>820</v>
      </c>
      <c r="J1183" s="46"/>
    </row>
    <row r="1184" spans="1:10" ht="11.85" customHeight="1" outlineLevel="2">
      <c r="A1184" s="28" t="s">
        <v>1477</v>
      </c>
      <c r="B1184" s="29" t="s">
        <v>1478</v>
      </c>
      <c r="C1184" s="29" t="s">
        <v>758</v>
      </c>
      <c r="D1184" s="29" t="s">
        <v>1315</v>
      </c>
      <c r="E1184" s="12">
        <v>3576.02</v>
      </c>
      <c r="F1184" s="12">
        <v>20</v>
      </c>
      <c r="G1184" s="12">
        <v>178.8</v>
      </c>
      <c r="H1184" s="12">
        <f t="shared" si="20"/>
        <v>63.295200000000001</v>
      </c>
      <c r="I1184">
        <v>0</v>
      </c>
      <c r="J1184" s="46"/>
    </row>
    <row r="1185" spans="1:10" ht="11.85" customHeight="1" outlineLevel="2">
      <c r="A1185" s="28" t="s">
        <v>1479</v>
      </c>
      <c r="B1185" s="29" t="s">
        <v>1480</v>
      </c>
      <c r="C1185" s="29" t="s">
        <v>758</v>
      </c>
      <c r="D1185" s="29" t="s">
        <v>1315</v>
      </c>
      <c r="E1185" s="12">
        <v>3308.78</v>
      </c>
      <c r="F1185" s="12">
        <v>2</v>
      </c>
      <c r="G1185" s="12">
        <v>1654.39</v>
      </c>
      <c r="H1185" s="12">
        <f t="shared" si="20"/>
        <v>585.65405999999996</v>
      </c>
      <c r="I1185">
        <v>0</v>
      </c>
      <c r="J1185" s="46"/>
    </row>
    <row r="1186" spans="1:10" ht="11.85" customHeight="1" outlineLevel="2">
      <c r="A1186" s="28" t="s">
        <v>1481</v>
      </c>
      <c r="B1186" s="29" t="s">
        <v>1482</v>
      </c>
      <c r="C1186" s="29" t="s">
        <v>758</v>
      </c>
      <c r="D1186" s="29" t="s">
        <v>1315</v>
      </c>
      <c r="E1186" s="12">
        <v>3892.34</v>
      </c>
      <c r="F1186" s="12">
        <v>4</v>
      </c>
      <c r="G1186" s="12">
        <v>973.09</v>
      </c>
      <c r="H1186" s="12">
        <f t="shared" si="20"/>
        <v>344.47386</v>
      </c>
      <c r="I1186">
        <v>0</v>
      </c>
      <c r="J1186" s="46"/>
    </row>
    <row r="1187" spans="1:10" ht="11.85" customHeight="1" outlineLevel="2">
      <c r="A1187" s="28" t="s">
        <v>1483</v>
      </c>
      <c r="B1187" s="29" t="s">
        <v>1484</v>
      </c>
      <c r="C1187" s="29" t="s">
        <v>758</v>
      </c>
      <c r="D1187" s="29" t="s">
        <v>1315</v>
      </c>
      <c r="E1187" s="12">
        <v>977.85</v>
      </c>
      <c r="F1187" s="12">
        <v>1</v>
      </c>
      <c r="G1187" s="12">
        <v>977.85</v>
      </c>
      <c r="H1187" s="12">
        <f t="shared" si="20"/>
        <v>346.15890000000002</v>
      </c>
      <c r="I1187">
        <v>0</v>
      </c>
      <c r="J1187" s="46"/>
    </row>
    <row r="1188" spans="1:10" ht="11.85" customHeight="1" outlineLevel="2">
      <c r="A1188" s="28" t="s">
        <v>1485</v>
      </c>
      <c r="B1188" s="29" t="s">
        <v>1486</v>
      </c>
      <c r="C1188" s="29" t="s">
        <v>758</v>
      </c>
      <c r="D1188" s="29" t="s">
        <v>1315</v>
      </c>
      <c r="E1188" s="12">
        <v>1719.72</v>
      </c>
      <c r="F1188" s="12">
        <v>9</v>
      </c>
      <c r="G1188" s="12">
        <v>191.08</v>
      </c>
      <c r="H1188" s="12">
        <f t="shared" si="20"/>
        <v>67.642319999999998</v>
      </c>
      <c r="I1188">
        <v>0</v>
      </c>
      <c r="J1188" s="46"/>
    </row>
    <row r="1189" spans="1:10" ht="11.85" customHeight="1" outlineLevel="2">
      <c r="A1189" s="28" t="s">
        <v>1487</v>
      </c>
      <c r="B1189" s="29" t="s">
        <v>1488</v>
      </c>
      <c r="C1189" s="29" t="s">
        <v>758</v>
      </c>
      <c r="D1189" s="29" t="s">
        <v>1315</v>
      </c>
      <c r="E1189" s="12">
        <v>81206.259999999995</v>
      </c>
      <c r="F1189" s="12">
        <v>123</v>
      </c>
      <c r="G1189" s="12">
        <v>660.21</v>
      </c>
      <c r="H1189" s="12">
        <f t="shared" si="20"/>
        <v>233.71433999999999</v>
      </c>
      <c r="I1189">
        <v>0</v>
      </c>
      <c r="J1189" s="46"/>
    </row>
    <row r="1190" spans="1:10" ht="11.85" customHeight="1" outlineLevel="2">
      <c r="A1190" s="28" t="s">
        <v>2566</v>
      </c>
      <c r="B1190" s="29" t="s">
        <v>2567</v>
      </c>
      <c r="C1190" s="29" t="s">
        <v>758</v>
      </c>
      <c r="D1190" s="29" t="s">
        <v>1315</v>
      </c>
      <c r="E1190" s="12">
        <v>82861.39</v>
      </c>
      <c r="F1190" s="12">
        <v>57</v>
      </c>
      <c r="G1190" s="12">
        <v>1453.71</v>
      </c>
      <c r="H1190" s="12">
        <f t="shared" si="20"/>
        <v>514.61333999999999</v>
      </c>
      <c r="I1190">
        <v>0</v>
      </c>
      <c r="J1190" s="46"/>
    </row>
    <row r="1191" spans="1:10" ht="11.85" customHeight="1" outlineLevel="2">
      <c r="A1191" s="28" t="s">
        <v>1489</v>
      </c>
      <c r="B1191" s="29" t="s">
        <v>1490</v>
      </c>
      <c r="C1191" s="29" t="s">
        <v>758</v>
      </c>
      <c r="D1191" s="29" t="s">
        <v>1315</v>
      </c>
      <c r="E1191" s="12">
        <v>630.04</v>
      </c>
      <c r="F1191" s="12">
        <v>3</v>
      </c>
      <c r="G1191" s="12">
        <v>210.01</v>
      </c>
      <c r="H1191" s="12">
        <f t="shared" si="20"/>
        <v>74.34353999999999</v>
      </c>
      <c r="I1191">
        <v>0</v>
      </c>
      <c r="J1191" s="46"/>
    </row>
    <row r="1192" spans="1:10" ht="11.85" customHeight="1" outlineLevel="2">
      <c r="A1192" s="28" t="s">
        <v>1491</v>
      </c>
      <c r="B1192" s="29" t="s">
        <v>1492</v>
      </c>
      <c r="C1192" s="29" t="s">
        <v>758</v>
      </c>
      <c r="D1192" s="29" t="s">
        <v>1315</v>
      </c>
      <c r="E1192" s="12">
        <v>11664.52</v>
      </c>
      <c r="F1192" s="12">
        <v>112</v>
      </c>
      <c r="G1192" s="12">
        <v>104.15</v>
      </c>
      <c r="H1192" s="12">
        <f t="shared" si="20"/>
        <v>36.869100000000003</v>
      </c>
      <c r="I1192">
        <v>0</v>
      </c>
      <c r="J1192" s="46"/>
    </row>
    <row r="1193" spans="1:10" ht="11.85" customHeight="1" outlineLevel="2">
      <c r="A1193" s="28" t="s">
        <v>1493</v>
      </c>
      <c r="B1193" s="29" t="s">
        <v>1494</v>
      </c>
      <c r="C1193" s="29" t="s">
        <v>758</v>
      </c>
      <c r="D1193" s="29" t="s">
        <v>1315</v>
      </c>
      <c r="E1193" s="12">
        <v>14288.31</v>
      </c>
      <c r="F1193" s="12">
        <v>90</v>
      </c>
      <c r="G1193" s="12">
        <v>158.76</v>
      </c>
      <c r="H1193" s="12">
        <f t="shared" si="20"/>
        <v>56.201039999999992</v>
      </c>
      <c r="I1193">
        <v>0</v>
      </c>
      <c r="J1193" s="46"/>
    </row>
    <row r="1194" spans="1:10" ht="11.85" customHeight="1" outlineLevel="2">
      <c r="A1194" s="28" t="s">
        <v>1495</v>
      </c>
      <c r="B1194" s="29" t="s">
        <v>1496</v>
      </c>
      <c r="C1194" s="29" t="s">
        <v>758</v>
      </c>
      <c r="D1194" s="29" t="s">
        <v>1315</v>
      </c>
      <c r="E1194" s="12">
        <v>30853.19</v>
      </c>
      <c r="F1194" s="12">
        <v>2617</v>
      </c>
      <c r="G1194" s="12">
        <v>11.79</v>
      </c>
      <c r="H1194" s="12">
        <f t="shared" si="20"/>
        <v>4.173659999999999</v>
      </c>
      <c r="I1194">
        <v>0</v>
      </c>
      <c r="J1194" s="46"/>
    </row>
    <row r="1195" spans="1:10" ht="11.85" customHeight="1" outlineLevel="2">
      <c r="A1195" s="28" t="s">
        <v>1497</v>
      </c>
      <c r="B1195" s="29" t="s">
        <v>1498</v>
      </c>
      <c r="C1195" s="29" t="s">
        <v>758</v>
      </c>
      <c r="D1195" s="29" t="s">
        <v>1315</v>
      </c>
      <c r="E1195" s="12">
        <v>1207.83</v>
      </c>
      <c r="F1195" s="12">
        <v>110</v>
      </c>
      <c r="G1195" s="12">
        <v>10.98</v>
      </c>
      <c r="H1195" s="12">
        <f t="shared" si="20"/>
        <v>3.8869199999999999</v>
      </c>
      <c r="I1195">
        <v>0</v>
      </c>
      <c r="J1195" s="46"/>
    </row>
    <row r="1196" spans="1:10" ht="22.35" customHeight="1" outlineLevel="2">
      <c r="A1196" s="28" t="s">
        <v>1499</v>
      </c>
      <c r="B1196" s="29" t="s">
        <v>1500</v>
      </c>
      <c r="C1196" s="29" t="s">
        <v>758</v>
      </c>
      <c r="D1196" s="29" t="s">
        <v>1315</v>
      </c>
      <c r="E1196" s="12">
        <v>6704.1</v>
      </c>
      <c r="F1196" s="12">
        <v>98</v>
      </c>
      <c r="G1196" s="12">
        <v>68.41</v>
      </c>
      <c r="H1196" s="12">
        <f t="shared" si="20"/>
        <v>24.217139999999997</v>
      </c>
      <c r="I1196">
        <v>0</v>
      </c>
      <c r="J1196" s="46"/>
    </row>
    <row r="1197" spans="1:10" ht="11.85" customHeight="1" outlineLevel="2">
      <c r="A1197" s="28" t="s">
        <v>1501</v>
      </c>
      <c r="B1197" s="29" t="s">
        <v>1502</v>
      </c>
      <c r="C1197" s="29" t="s">
        <v>758</v>
      </c>
      <c r="D1197" s="29" t="s">
        <v>1315</v>
      </c>
      <c r="E1197" s="12">
        <v>3703.63</v>
      </c>
      <c r="F1197" s="12">
        <v>42</v>
      </c>
      <c r="G1197" s="12">
        <v>88.18</v>
      </c>
      <c r="H1197" s="12">
        <f t="shared" si="20"/>
        <v>31.215720000000001</v>
      </c>
      <c r="I1197">
        <v>0</v>
      </c>
      <c r="J1197" s="46"/>
    </row>
    <row r="1198" spans="1:10" ht="11.85" customHeight="1" outlineLevel="2">
      <c r="A1198" s="28" t="s">
        <v>2570</v>
      </c>
      <c r="B1198" s="29" t="s">
        <v>2571</v>
      </c>
      <c r="C1198" s="29" t="s">
        <v>758</v>
      </c>
      <c r="D1198" s="29" t="s">
        <v>1315</v>
      </c>
      <c r="E1198" s="12">
        <v>32990.46</v>
      </c>
      <c r="F1198" s="12">
        <v>291</v>
      </c>
      <c r="G1198" s="12">
        <v>113.37</v>
      </c>
      <c r="H1198" s="12">
        <f t="shared" si="20"/>
        <v>40.132979999999996</v>
      </c>
      <c r="I1198">
        <v>0</v>
      </c>
      <c r="J1198" s="46"/>
    </row>
    <row r="1199" spans="1:10" ht="11.85" customHeight="1" outlineLevel="2">
      <c r="A1199" s="28" t="s">
        <v>1503</v>
      </c>
      <c r="B1199" s="29" t="s">
        <v>1504</v>
      </c>
      <c r="C1199" s="29" t="s">
        <v>758</v>
      </c>
      <c r="D1199" s="29" t="s">
        <v>1315</v>
      </c>
      <c r="E1199" s="12">
        <v>1621.44</v>
      </c>
      <c r="F1199" s="12">
        <v>46</v>
      </c>
      <c r="G1199" s="12">
        <v>35.25</v>
      </c>
      <c r="H1199" s="12">
        <f t="shared" si="20"/>
        <v>12.478499999999999</v>
      </c>
      <c r="I1199">
        <v>0</v>
      </c>
      <c r="J1199" s="46"/>
    </row>
    <row r="1200" spans="1:10" ht="11.85" customHeight="1" outlineLevel="2">
      <c r="A1200" s="28" t="s">
        <v>1505</v>
      </c>
      <c r="B1200" s="29" t="s">
        <v>1506</v>
      </c>
      <c r="C1200" s="29" t="s">
        <v>758</v>
      </c>
      <c r="D1200" s="29" t="s">
        <v>1315</v>
      </c>
      <c r="E1200" s="12">
        <v>15594.19</v>
      </c>
      <c r="F1200" s="12">
        <v>14</v>
      </c>
      <c r="G1200" s="12">
        <v>1113.8699999999999</v>
      </c>
      <c r="H1200" s="12">
        <f t="shared" si="20"/>
        <v>394.30997999999994</v>
      </c>
      <c r="I1200">
        <v>0</v>
      </c>
      <c r="J1200" s="46"/>
    </row>
    <row r="1201" spans="1:10" ht="11.85" customHeight="1" outlineLevel="2">
      <c r="A1201" s="28" t="s">
        <v>1507</v>
      </c>
      <c r="B1201" s="29" t="s">
        <v>1508</v>
      </c>
      <c r="C1201" s="29" t="s">
        <v>758</v>
      </c>
      <c r="D1201" s="29" t="s">
        <v>1315</v>
      </c>
      <c r="E1201" s="12">
        <v>3249.11</v>
      </c>
      <c r="F1201" s="12">
        <v>271</v>
      </c>
      <c r="G1201" s="12">
        <v>11.99</v>
      </c>
      <c r="H1201" s="12">
        <f t="shared" si="20"/>
        <v>4.2444599999999992</v>
      </c>
      <c r="I1201">
        <v>0</v>
      </c>
      <c r="J1201" s="46"/>
    </row>
    <row r="1202" spans="1:10" ht="11.85" customHeight="1" outlineLevel="2">
      <c r="A1202" s="28" t="s">
        <v>1509</v>
      </c>
      <c r="B1202" s="29" t="s">
        <v>1510</v>
      </c>
      <c r="C1202" s="29" t="s">
        <v>758</v>
      </c>
      <c r="D1202" s="29" t="s">
        <v>1315</v>
      </c>
      <c r="E1202" s="12">
        <v>32754.63</v>
      </c>
      <c r="F1202" s="12">
        <v>107</v>
      </c>
      <c r="G1202" s="12">
        <v>306.12</v>
      </c>
      <c r="H1202" s="12">
        <f t="shared" si="20"/>
        <v>108.36647999999998</v>
      </c>
      <c r="I1202">
        <v>0</v>
      </c>
      <c r="J1202" s="46"/>
    </row>
    <row r="1203" spans="1:10" ht="22.35" customHeight="1" outlineLevel="2">
      <c r="A1203" s="28" t="s">
        <v>1511</v>
      </c>
      <c r="B1203" s="29" t="s">
        <v>1512</v>
      </c>
      <c r="C1203" s="29" t="s">
        <v>758</v>
      </c>
      <c r="D1203" s="29" t="s">
        <v>1315</v>
      </c>
      <c r="E1203" s="12">
        <v>197956.16</v>
      </c>
      <c r="F1203" s="12">
        <v>264</v>
      </c>
      <c r="G1203" s="12">
        <v>749.83</v>
      </c>
      <c r="H1203" s="12">
        <f t="shared" si="20"/>
        <v>265.43982</v>
      </c>
      <c r="I1203">
        <v>0</v>
      </c>
      <c r="J1203" s="46"/>
    </row>
    <row r="1204" spans="1:10" ht="11.85" customHeight="1" outlineLevel="2">
      <c r="A1204" s="28" t="s">
        <v>1513</v>
      </c>
      <c r="B1204" s="29" t="s">
        <v>1514</v>
      </c>
      <c r="C1204" s="29" t="s">
        <v>758</v>
      </c>
      <c r="D1204" s="29" t="s">
        <v>1315</v>
      </c>
      <c r="E1204" s="12">
        <v>2161.2800000000002</v>
      </c>
      <c r="F1204" s="12">
        <v>32</v>
      </c>
      <c r="G1204" s="12">
        <v>67.540000000000006</v>
      </c>
      <c r="H1204" s="12">
        <f t="shared" si="20"/>
        <v>23.909160000000004</v>
      </c>
      <c r="I1204">
        <v>0</v>
      </c>
      <c r="J1204" s="46"/>
    </row>
    <row r="1205" spans="1:10" ht="11.85" customHeight="1" outlineLevel="2">
      <c r="A1205" s="28" t="s">
        <v>1515</v>
      </c>
      <c r="B1205" s="29" t="s">
        <v>1516</v>
      </c>
      <c r="C1205" s="29" t="s">
        <v>758</v>
      </c>
      <c r="D1205" s="29" t="s">
        <v>1315</v>
      </c>
      <c r="E1205" s="12">
        <v>11366.3</v>
      </c>
      <c r="F1205" s="12">
        <v>2390</v>
      </c>
      <c r="G1205" s="12">
        <v>4.76</v>
      </c>
      <c r="H1205" s="38">
        <f t="shared" si="20"/>
        <v>1.6850399999999999</v>
      </c>
      <c r="I1205">
        <v>0</v>
      </c>
      <c r="J1205" s="46"/>
    </row>
    <row r="1206" spans="1:10" ht="22.35" customHeight="1" outlineLevel="2">
      <c r="A1206" s="28" t="s">
        <v>2572</v>
      </c>
      <c r="B1206" s="29" t="s">
        <v>2573</v>
      </c>
      <c r="C1206" s="29" t="s">
        <v>758</v>
      </c>
      <c r="D1206" s="29" t="s">
        <v>1315</v>
      </c>
      <c r="E1206" s="12">
        <v>15290.6</v>
      </c>
      <c r="F1206" s="12">
        <v>132</v>
      </c>
      <c r="G1206" s="12">
        <v>115.84</v>
      </c>
      <c r="H1206" s="12">
        <f t="shared" si="20"/>
        <v>41.007359999999998</v>
      </c>
      <c r="I1206">
        <v>28</v>
      </c>
      <c r="J1206" s="46"/>
    </row>
    <row r="1207" spans="1:10" ht="22.35" customHeight="1" outlineLevel="2">
      <c r="A1207" s="28" t="s">
        <v>1517</v>
      </c>
      <c r="B1207" s="29" t="s">
        <v>1518</v>
      </c>
      <c r="C1207" s="29" t="s">
        <v>758</v>
      </c>
      <c r="D1207" s="29" t="s">
        <v>1315</v>
      </c>
      <c r="E1207" s="12">
        <v>94460.99</v>
      </c>
      <c r="F1207" s="12">
        <v>199</v>
      </c>
      <c r="G1207" s="12">
        <v>474.68</v>
      </c>
      <c r="H1207" s="12">
        <f t="shared" si="20"/>
        <v>168.03671999999997</v>
      </c>
      <c r="I1207">
        <v>0</v>
      </c>
      <c r="J1207" s="46"/>
    </row>
    <row r="1208" spans="1:10" ht="11.85" customHeight="1" outlineLevel="2">
      <c r="A1208" s="28" t="s">
        <v>1519</v>
      </c>
      <c r="B1208" s="29" t="s">
        <v>1520</v>
      </c>
      <c r="C1208" s="29" t="s">
        <v>758</v>
      </c>
      <c r="D1208" s="29" t="s">
        <v>1315</v>
      </c>
      <c r="E1208" s="12">
        <v>5730.79</v>
      </c>
      <c r="F1208" s="12">
        <v>54</v>
      </c>
      <c r="G1208" s="12">
        <v>106.13</v>
      </c>
      <c r="H1208" s="12">
        <f t="shared" si="20"/>
        <v>37.570019999999992</v>
      </c>
      <c r="I1208">
        <v>0</v>
      </c>
      <c r="J1208" s="46"/>
    </row>
    <row r="1209" spans="1:10" ht="11.85" customHeight="1" outlineLevel="2">
      <c r="A1209" s="28" t="s">
        <v>1521</v>
      </c>
      <c r="B1209" s="29" t="s">
        <v>1522</v>
      </c>
      <c r="C1209" s="29" t="s">
        <v>758</v>
      </c>
      <c r="D1209" s="29" t="s">
        <v>1315</v>
      </c>
      <c r="E1209" s="12">
        <v>43480.1</v>
      </c>
      <c r="F1209" s="12">
        <v>84</v>
      </c>
      <c r="G1209" s="12">
        <v>517.62</v>
      </c>
      <c r="H1209" s="12">
        <f t="shared" si="20"/>
        <v>183.23748000000001</v>
      </c>
      <c r="I1209">
        <v>0</v>
      </c>
      <c r="J1209" s="46"/>
    </row>
    <row r="1210" spans="1:10" ht="11.85" customHeight="1" outlineLevel="2">
      <c r="A1210" s="28" t="s">
        <v>1523</v>
      </c>
      <c r="B1210" s="29" t="s">
        <v>1524</v>
      </c>
      <c r="C1210" s="29" t="s">
        <v>758</v>
      </c>
      <c r="D1210" s="29" t="s">
        <v>1315</v>
      </c>
      <c r="E1210" s="12">
        <v>55750.6</v>
      </c>
      <c r="F1210" s="12">
        <v>102</v>
      </c>
      <c r="G1210" s="12">
        <v>546.57000000000005</v>
      </c>
      <c r="H1210" s="12">
        <f t="shared" si="20"/>
        <v>193.48578000000001</v>
      </c>
      <c r="I1210">
        <v>0</v>
      </c>
      <c r="J1210" s="46"/>
    </row>
    <row r="1211" spans="1:10" ht="22.35" customHeight="1" outlineLevel="2">
      <c r="A1211" s="28" t="s">
        <v>2580</v>
      </c>
      <c r="B1211" s="29" t="s">
        <v>2581</v>
      </c>
      <c r="C1211" s="29" t="s">
        <v>758</v>
      </c>
      <c r="D1211" s="29" t="s">
        <v>1315</v>
      </c>
      <c r="E1211" s="12">
        <v>65287.43</v>
      </c>
      <c r="F1211" s="12">
        <v>49</v>
      </c>
      <c r="G1211" s="12">
        <v>1332.4</v>
      </c>
      <c r="H1211" s="12">
        <f t="shared" si="20"/>
        <v>471.66959999999995</v>
      </c>
      <c r="I1211">
        <v>0</v>
      </c>
      <c r="J1211" s="46"/>
    </row>
    <row r="1212" spans="1:10" ht="11.85" customHeight="1" outlineLevel="2">
      <c r="A1212" s="28" t="s">
        <v>1525</v>
      </c>
      <c r="B1212" s="29" t="s">
        <v>1526</v>
      </c>
      <c r="C1212" s="29" t="s">
        <v>758</v>
      </c>
      <c r="D1212" s="29" t="s">
        <v>1315</v>
      </c>
      <c r="E1212" s="12">
        <v>2529.5</v>
      </c>
      <c r="F1212" s="12">
        <v>247</v>
      </c>
      <c r="G1212" s="12">
        <v>10.24</v>
      </c>
      <c r="H1212" s="12">
        <f t="shared" si="20"/>
        <v>3.6249599999999997</v>
      </c>
      <c r="I1212">
        <v>0</v>
      </c>
      <c r="J1212" s="46"/>
    </row>
    <row r="1213" spans="1:10" ht="11.85" customHeight="1" outlineLevel="2">
      <c r="A1213" s="28" t="s">
        <v>1527</v>
      </c>
      <c r="B1213" s="29" t="s">
        <v>1528</v>
      </c>
      <c r="C1213" s="29" t="s">
        <v>758</v>
      </c>
      <c r="D1213" s="29" t="s">
        <v>1315</v>
      </c>
      <c r="E1213" s="12">
        <v>7666.55</v>
      </c>
      <c r="F1213" s="12">
        <v>8</v>
      </c>
      <c r="G1213" s="12">
        <v>958.32</v>
      </c>
      <c r="H1213" s="12">
        <f t="shared" si="20"/>
        <v>339.24528000000004</v>
      </c>
      <c r="I1213">
        <v>0</v>
      </c>
      <c r="J1213" s="46"/>
    </row>
    <row r="1214" spans="1:10" ht="11.85" customHeight="1" outlineLevel="2">
      <c r="A1214" s="28" t="s">
        <v>1529</v>
      </c>
      <c r="B1214" s="29" t="s">
        <v>1530</v>
      </c>
      <c r="C1214" s="29" t="s">
        <v>758</v>
      </c>
      <c r="D1214" s="29" t="s">
        <v>1315</v>
      </c>
      <c r="E1214" s="12">
        <v>66033.63</v>
      </c>
      <c r="F1214" s="12">
        <v>43</v>
      </c>
      <c r="G1214" s="12">
        <v>1535.67</v>
      </c>
      <c r="H1214" s="12">
        <f t="shared" si="20"/>
        <v>543.62717999999995</v>
      </c>
      <c r="I1214">
        <v>0</v>
      </c>
      <c r="J1214" s="46"/>
    </row>
    <row r="1215" spans="1:10" ht="11.85" customHeight="1" outlineLevel="2">
      <c r="A1215" s="28" t="s">
        <v>3467</v>
      </c>
      <c r="B1215" s="29" t="s">
        <v>3468</v>
      </c>
      <c r="C1215" s="29" t="s">
        <v>758</v>
      </c>
      <c r="D1215" s="29" t="s">
        <v>1315</v>
      </c>
      <c r="E1215" s="12">
        <v>14307.29</v>
      </c>
      <c r="F1215" s="12">
        <v>16</v>
      </c>
      <c r="G1215" s="12">
        <v>894.21</v>
      </c>
      <c r="H1215" s="12">
        <f t="shared" si="20"/>
        <v>316.55033999999995</v>
      </c>
      <c r="I1215">
        <v>0</v>
      </c>
      <c r="J1215" s="46"/>
    </row>
    <row r="1216" spans="1:10" ht="11.85" customHeight="1" outlineLevel="2">
      <c r="A1216" s="28" t="s">
        <v>3469</v>
      </c>
      <c r="B1216" s="29" t="s">
        <v>3470</v>
      </c>
      <c r="C1216" s="29" t="s">
        <v>758</v>
      </c>
      <c r="D1216" s="29" t="s">
        <v>1315</v>
      </c>
      <c r="E1216" s="12">
        <v>13598.92</v>
      </c>
      <c r="F1216" s="12">
        <v>13</v>
      </c>
      <c r="G1216" s="12">
        <v>1046.07</v>
      </c>
      <c r="H1216" s="12">
        <f t="shared" si="20"/>
        <v>370.30877999999996</v>
      </c>
      <c r="I1216">
        <v>0</v>
      </c>
      <c r="J1216" s="46"/>
    </row>
    <row r="1217" spans="1:10" ht="11.85" customHeight="1" outlineLevel="2">
      <c r="A1217" s="28" t="s">
        <v>3471</v>
      </c>
      <c r="B1217" s="29" t="s">
        <v>3472</v>
      </c>
      <c r="C1217" s="29" t="s">
        <v>758</v>
      </c>
      <c r="D1217" s="29" t="s">
        <v>1315</v>
      </c>
      <c r="E1217" s="12">
        <v>1898.11</v>
      </c>
      <c r="F1217" s="12">
        <v>70</v>
      </c>
      <c r="G1217" s="12">
        <v>27.12</v>
      </c>
      <c r="H1217" s="12">
        <f t="shared" si="20"/>
        <v>9.6004799999999992</v>
      </c>
      <c r="I1217">
        <v>0</v>
      </c>
      <c r="J1217" s="46"/>
    </row>
    <row r="1218" spans="1:10" ht="11.85" customHeight="1" outlineLevel="2">
      <c r="A1218" s="28" t="s">
        <v>3473</v>
      </c>
      <c r="B1218" s="29" t="s">
        <v>3474</v>
      </c>
      <c r="C1218" s="29" t="s">
        <v>758</v>
      </c>
      <c r="D1218" s="29" t="s">
        <v>1315</v>
      </c>
      <c r="E1218" s="12">
        <v>10110.02</v>
      </c>
      <c r="F1218" s="12">
        <v>300</v>
      </c>
      <c r="G1218" s="12">
        <v>33.700000000000003</v>
      </c>
      <c r="H1218" s="12">
        <f t="shared" si="20"/>
        <v>11.929799999999998</v>
      </c>
      <c r="I1218">
        <v>0</v>
      </c>
      <c r="J1218" s="46"/>
    </row>
    <row r="1219" spans="1:10" ht="11.85" customHeight="1" outlineLevel="2">
      <c r="A1219" s="28" t="s">
        <v>3475</v>
      </c>
      <c r="B1219" s="29" t="s">
        <v>3476</v>
      </c>
      <c r="C1219" s="29" t="s">
        <v>757</v>
      </c>
      <c r="D1219" s="29" t="s">
        <v>1315</v>
      </c>
      <c r="E1219" s="12">
        <v>18872.439999999999</v>
      </c>
      <c r="F1219" s="12">
        <v>106</v>
      </c>
      <c r="G1219" s="12">
        <v>178.04</v>
      </c>
      <c r="H1219" s="12">
        <f t="shared" si="20"/>
        <v>63.02615999999999</v>
      </c>
      <c r="I1219">
        <v>0</v>
      </c>
      <c r="J1219" s="46"/>
    </row>
    <row r="1220" spans="1:10" ht="11.85" customHeight="1" outlineLevel="2">
      <c r="A1220" s="28" t="s">
        <v>3477</v>
      </c>
      <c r="B1220" s="29" t="s">
        <v>3478</v>
      </c>
      <c r="C1220" s="29" t="s">
        <v>2921</v>
      </c>
      <c r="D1220" s="29" t="s">
        <v>1315</v>
      </c>
      <c r="E1220" s="12">
        <v>5477.77</v>
      </c>
      <c r="F1220" s="12">
        <v>2</v>
      </c>
      <c r="G1220" s="12">
        <v>2738.89</v>
      </c>
      <c r="H1220" s="12">
        <f t="shared" si="20"/>
        <v>969.56705999999986</v>
      </c>
      <c r="I1220">
        <v>0</v>
      </c>
      <c r="J1220" s="46"/>
    </row>
    <row r="1221" spans="1:10" ht="11.85" customHeight="1" outlineLevel="2">
      <c r="A1221" s="28" t="s">
        <v>3479</v>
      </c>
      <c r="B1221" s="29" t="s">
        <v>3480</v>
      </c>
      <c r="C1221" s="29" t="s">
        <v>2921</v>
      </c>
      <c r="D1221" s="29" t="s">
        <v>1315</v>
      </c>
      <c r="E1221" s="12">
        <v>3813.35</v>
      </c>
      <c r="F1221" s="12">
        <v>2</v>
      </c>
      <c r="G1221" s="12">
        <v>1906.68</v>
      </c>
      <c r="H1221" s="12">
        <f t="shared" si="20"/>
        <v>674.96471999999994</v>
      </c>
      <c r="I1221">
        <v>0</v>
      </c>
      <c r="J1221" s="46"/>
    </row>
    <row r="1222" spans="1:10" ht="11.85" customHeight="1" outlineLevel="2">
      <c r="A1222" s="28" t="s">
        <v>3481</v>
      </c>
      <c r="B1222" s="29" t="s">
        <v>3482</v>
      </c>
      <c r="C1222" s="29" t="s">
        <v>758</v>
      </c>
      <c r="D1222" s="29" t="s">
        <v>1315</v>
      </c>
      <c r="E1222" s="12">
        <v>3256.31</v>
      </c>
      <c r="F1222" s="12">
        <v>1120</v>
      </c>
      <c r="G1222" s="12">
        <v>2.91</v>
      </c>
      <c r="H1222" s="13">
        <f t="shared" si="20"/>
        <v>1.0301400000000001</v>
      </c>
      <c r="I1222">
        <v>0</v>
      </c>
      <c r="J1222" s="46"/>
    </row>
    <row r="1223" spans="1:10" ht="11.85" customHeight="1" outlineLevel="2">
      <c r="A1223" s="28" t="s">
        <v>3483</v>
      </c>
      <c r="B1223" s="29" t="s">
        <v>3484</v>
      </c>
      <c r="C1223" s="29" t="s">
        <v>758</v>
      </c>
      <c r="D1223" s="29" t="s">
        <v>1315</v>
      </c>
      <c r="E1223" s="12">
        <v>5094.2700000000004</v>
      </c>
      <c r="F1223" s="12">
        <v>20</v>
      </c>
      <c r="G1223" s="12">
        <v>254.71</v>
      </c>
      <c r="H1223" s="12">
        <f t="shared" si="20"/>
        <v>90.167339999999996</v>
      </c>
      <c r="I1223">
        <v>0</v>
      </c>
      <c r="J1223" s="46"/>
    </row>
    <row r="1224" spans="1:10" ht="11.85" customHeight="1" outlineLevel="2">
      <c r="A1224" s="28" t="s">
        <v>3485</v>
      </c>
      <c r="B1224" s="29" t="s">
        <v>3486</v>
      </c>
      <c r="C1224" s="29" t="s">
        <v>758</v>
      </c>
      <c r="D1224" s="29" t="s">
        <v>1315</v>
      </c>
      <c r="E1224" s="12">
        <v>16857.03</v>
      </c>
      <c r="F1224" s="12">
        <v>296</v>
      </c>
      <c r="G1224" s="12">
        <v>56.95</v>
      </c>
      <c r="H1224" s="12">
        <f t="shared" si="20"/>
        <v>20.160299999999996</v>
      </c>
      <c r="I1224">
        <v>0</v>
      </c>
      <c r="J1224" s="46"/>
    </row>
    <row r="1225" spans="1:10" ht="22.35" customHeight="1" outlineLevel="2">
      <c r="A1225" s="28" t="s">
        <v>3487</v>
      </c>
      <c r="B1225" s="29" t="s">
        <v>3488</v>
      </c>
      <c r="C1225" s="29" t="s">
        <v>758</v>
      </c>
      <c r="D1225" s="29" t="s">
        <v>1315</v>
      </c>
      <c r="E1225" s="12">
        <v>2667.15</v>
      </c>
      <c r="F1225" s="12">
        <v>21</v>
      </c>
      <c r="G1225" s="12">
        <v>127.01</v>
      </c>
      <c r="H1225" s="12">
        <f t="shared" si="20"/>
        <v>44.961539999999999</v>
      </c>
      <c r="I1225">
        <v>0</v>
      </c>
      <c r="J1225" s="46"/>
    </row>
    <row r="1226" spans="1:10" ht="11.85" customHeight="1" outlineLevel="2">
      <c r="A1226" s="28" t="s">
        <v>3489</v>
      </c>
      <c r="B1226" s="29" t="s">
        <v>3490</v>
      </c>
      <c r="C1226" s="29" t="s">
        <v>758</v>
      </c>
      <c r="D1226" s="29" t="s">
        <v>1315</v>
      </c>
      <c r="E1226" s="12">
        <v>43313.919999999998</v>
      </c>
      <c r="F1226" s="12">
        <v>84</v>
      </c>
      <c r="G1226" s="12">
        <v>515.64</v>
      </c>
      <c r="H1226" s="12">
        <f t="shared" si="20"/>
        <v>182.53655999999998</v>
      </c>
      <c r="I1226">
        <v>0</v>
      </c>
      <c r="J1226" s="46"/>
    </row>
    <row r="1227" spans="1:10" ht="11.85" customHeight="1" outlineLevel="2">
      <c r="A1227" s="28" t="s">
        <v>2588</v>
      </c>
      <c r="B1227" s="29" t="s">
        <v>2589</v>
      </c>
      <c r="C1227" s="29" t="s">
        <v>758</v>
      </c>
      <c r="D1227" s="29" t="s">
        <v>1315</v>
      </c>
      <c r="E1227" s="12">
        <v>30255.43</v>
      </c>
      <c r="F1227" s="12">
        <v>27</v>
      </c>
      <c r="G1227" s="12">
        <v>1120.57</v>
      </c>
      <c r="H1227" s="12">
        <f t="shared" si="20"/>
        <v>396.68177999999995</v>
      </c>
      <c r="I1227">
        <v>0</v>
      </c>
      <c r="J1227" s="46"/>
    </row>
    <row r="1228" spans="1:10" ht="11.85" customHeight="1" outlineLevel="2">
      <c r="A1228" s="28" t="s">
        <v>3491</v>
      </c>
      <c r="B1228" s="29" t="s">
        <v>3492</v>
      </c>
      <c r="C1228" s="29" t="s">
        <v>758</v>
      </c>
      <c r="D1228" s="29" t="s">
        <v>1315</v>
      </c>
      <c r="E1228" s="12">
        <v>3397.53</v>
      </c>
      <c r="F1228" s="12">
        <v>43</v>
      </c>
      <c r="G1228" s="12">
        <v>79.010000000000005</v>
      </c>
      <c r="H1228" s="12">
        <f t="shared" si="20"/>
        <v>27.969540000000002</v>
      </c>
      <c r="I1228">
        <v>0</v>
      </c>
      <c r="J1228" s="46"/>
    </row>
    <row r="1229" spans="1:10" ht="11.85" customHeight="1" outlineLevel="2">
      <c r="A1229" s="28" t="s">
        <v>946</v>
      </c>
      <c r="B1229" s="29" t="s">
        <v>947</v>
      </c>
      <c r="C1229" s="29" t="s">
        <v>758</v>
      </c>
      <c r="D1229" s="29" t="s">
        <v>1315</v>
      </c>
      <c r="E1229" s="12">
        <v>4491.3500000000004</v>
      </c>
      <c r="F1229" s="12">
        <v>146</v>
      </c>
      <c r="G1229" s="12">
        <v>30.76</v>
      </c>
      <c r="H1229" s="12">
        <f t="shared" si="20"/>
        <v>10.88904</v>
      </c>
      <c r="I1229">
        <v>0</v>
      </c>
      <c r="J1229" s="46"/>
    </row>
    <row r="1230" spans="1:10" ht="11.85" customHeight="1" outlineLevel="2">
      <c r="A1230" s="28" t="s">
        <v>3493</v>
      </c>
      <c r="B1230" s="29" t="s">
        <v>3494</v>
      </c>
      <c r="C1230" s="29" t="s">
        <v>758</v>
      </c>
      <c r="D1230" s="29" t="s">
        <v>1315</v>
      </c>
      <c r="E1230" s="12">
        <v>36597.599999999999</v>
      </c>
      <c r="F1230" s="12">
        <v>3433</v>
      </c>
      <c r="G1230" s="12">
        <v>10.66</v>
      </c>
      <c r="H1230" s="12">
        <f t="shared" si="20"/>
        <v>3.7736399999999994</v>
      </c>
      <c r="I1230">
        <v>0</v>
      </c>
      <c r="J1230" s="46"/>
    </row>
    <row r="1231" spans="1:10" ht="11.85" customHeight="1" outlineLevel="2">
      <c r="A1231" s="28" t="s">
        <v>3495</v>
      </c>
      <c r="B1231" s="29" t="s">
        <v>3496</v>
      </c>
      <c r="C1231" s="29" t="s">
        <v>758</v>
      </c>
      <c r="D1231" s="29" t="s">
        <v>1315</v>
      </c>
      <c r="E1231" s="12">
        <v>11150.1</v>
      </c>
      <c r="F1231" s="12">
        <v>3000</v>
      </c>
      <c r="G1231" s="12">
        <v>3.72</v>
      </c>
      <c r="H1231" s="13">
        <f t="shared" si="20"/>
        <v>1.3168799999999998</v>
      </c>
      <c r="I1231">
        <v>0</v>
      </c>
      <c r="J1231" s="46"/>
    </row>
    <row r="1232" spans="1:10" ht="11.85" customHeight="1" outlineLevel="2">
      <c r="A1232" s="28" t="s">
        <v>3497</v>
      </c>
      <c r="B1232" s="29" t="s">
        <v>3498</v>
      </c>
      <c r="C1232" s="29" t="s">
        <v>758</v>
      </c>
      <c r="D1232" s="29" t="s">
        <v>1315</v>
      </c>
      <c r="E1232" s="12">
        <v>15039.62</v>
      </c>
      <c r="F1232" s="12">
        <v>31</v>
      </c>
      <c r="G1232" s="12">
        <v>485.15</v>
      </c>
      <c r="H1232" s="12">
        <f t="shared" si="20"/>
        <v>171.7431</v>
      </c>
      <c r="I1232">
        <v>0</v>
      </c>
      <c r="J1232" s="46"/>
    </row>
    <row r="1233" spans="1:10" ht="11.85" customHeight="1" outlineLevel="2">
      <c r="A1233" s="28" t="s">
        <v>3499</v>
      </c>
      <c r="B1233" s="29" t="s">
        <v>3500</v>
      </c>
      <c r="C1233" s="29" t="s">
        <v>758</v>
      </c>
      <c r="D1233" s="29" t="s">
        <v>1315</v>
      </c>
      <c r="E1233" s="12">
        <v>13649.87</v>
      </c>
      <c r="F1233" s="12">
        <v>24</v>
      </c>
      <c r="G1233" s="12">
        <v>568.74</v>
      </c>
      <c r="H1233" s="12">
        <f t="shared" si="20"/>
        <v>201.33395999999999</v>
      </c>
      <c r="I1233">
        <v>0</v>
      </c>
      <c r="J1233" s="46"/>
    </row>
    <row r="1234" spans="1:10" ht="11.85" customHeight="1" outlineLevel="2">
      <c r="A1234" s="28" t="s">
        <v>3501</v>
      </c>
      <c r="B1234" s="29" t="s">
        <v>3502</v>
      </c>
      <c r="C1234" s="29" t="s">
        <v>758</v>
      </c>
      <c r="D1234" s="29" t="s">
        <v>1315</v>
      </c>
      <c r="E1234" s="12">
        <v>5374.83</v>
      </c>
      <c r="F1234" s="12">
        <v>40</v>
      </c>
      <c r="G1234" s="12">
        <v>134.37</v>
      </c>
      <c r="H1234" s="12">
        <f t="shared" ref="H1234:H1297" si="21">G1234*1.18*0.3</f>
        <v>47.566980000000001</v>
      </c>
      <c r="I1234">
        <v>0</v>
      </c>
      <c r="J1234" s="46"/>
    </row>
    <row r="1235" spans="1:10" ht="11.85" customHeight="1" outlineLevel="2">
      <c r="A1235" s="28" t="s">
        <v>3503</v>
      </c>
      <c r="B1235" s="29" t="s">
        <v>3504</v>
      </c>
      <c r="C1235" s="29" t="s">
        <v>758</v>
      </c>
      <c r="D1235" s="29" t="s">
        <v>1315</v>
      </c>
      <c r="E1235" s="12">
        <v>5730.43</v>
      </c>
      <c r="F1235" s="12">
        <v>24</v>
      </c>
      <c r="G1235" s="12">
        <v>238.77</v>
      </c>
      <c r="H1235" s="12">
        <f t="shared" si="21"/>
        <v>84.52458</v>
      </c>
      <c r="I1235">
        <v>0</v>
      </c>
      <c r="J1235" s="46"/>
    </row>
    <row r="1236" spans="1:10" ht="11.85" customHeight="1" outlineLevel="2">
      <c r="A1236" s="28" t="s">
        <v>3505</v>
      </c>
      <c r="B1236" s="29" t="s">
        <v>3506</v>
      </c>
      <c r="C1236" s="29" t="s">
        <v>758</v>
      </c>
      <c r="D1236" s="29" t="s">
        <v>1315</v>
      </c>
      <c r="E1236" s="12">
        <v>78333.320000000007</v>
      </c>
      <c r="F1236" s="12">
        <v>318</v>
      </c>
      <c r="G1236" s="12">
        <v>246.33</v>
      </c>
      <c r="H1236" s="12">
        <f t="shared" si="21"/>
        <v>87.200819999999993</v>
      </c>
      <c r="I1236">
        <v>0</v>
      </c>
      <c r="J1236" s="46"/>
    </row>
    <row r="1237" spans="1:10" ht="11.85" customHeight="1" outlineLevel="2">
      <c r="A1237" s="28" t="s">
        <v>3507</v>
      </c>
      <c r="B1237" s="29" t="s">
        <v>3508</v>
      </c>
      <c r="C1237" s="29" t="s">
        <v>758</v>
      </c>
      <c r="D1237" s="29" t="s">
        <v>1315</v>
      </c>
      <c r="E1237" s="12">
        <v>10160.57</v>
      </c>
      <c r="F1237" s="12">
        <v>40</v>
      </c>
      <c r="G1237" s="12">
        <v>254.01</v>
      </c>
      <c r="H1237" s="12">
        <f t="shared" si="21"/>
        <v>89.919539999999984</v>
      </c>
      <c r="I1237">
        <v>0</v>
      </c>
      <c r="J1237" s="46"/>
    </row>
    <row r="1238" spans="1:10" ht="11.85" customHeight="1" outlineLevel="2">
      <c r="A1238" s="28" t="s">
        <v>3509</v>
      </c>
      <c r="B1238" s="29" t="s">
        <v>3510</v>
      </c>
      <c r="C1238" s="29" t="s">
        <v>758</v>
      </c>
      <c r="D1238" s="29" t="s">
        <v>1315</v>
      </c>
      <c r="E1238" s="12">
        <v>14417.19</v>
      </c>
      <c r="F1238" s="12">
        <v>3900</v>
      </c>
      <c r="G1238" s="12">
        <v>3.7</v>
      </c>
      <c r="H1238" s="13">
        <f t="shared" si="21"/>
        <v>1.3097999999999999</v>
      </c>
      <c r="I1238">
        <v>0</v>
      </c>
      <c r="J1238" s="46"/>
    </row>
    <row r="1239" spans="1:10" ht="11.85" customHeight="1" outlineLevel="2">
      <c r="A1239" s="28" t="s">
        <v>547</v>
      </c>
      <c r="B1239" s="29" t="s">
        <v>548</v>
      </c>
      <c r="C1239" s="29" t="s">
        <v>758</v>
      </c>
      <c r="D1239" s="29" t="s">
        <v>1315</v>
      </c>
      <c r="E1239" s="12">
        <v>3006.4</v>
      </c>
      <c r="F1239" s="12">
        <v>37</v>
      </c>
      <c r="G1239" s="12">
        <v>81.25</v>
      </c>
      <c r="H1239" s="12">
        <f t="shared" si="21"/>
        <v>28.762499999999999</v>
      </c>
      <c r="I1239">
        <v>0</v>
      </c>
      <c r="J1239" s="46"/>
    </row>
    <row r="1240" spans="1:10" ht="11.85" customHeight="1" outlineLevel="2">
      <c r="A1240" s="28" t="s">
        <v>3511</v>
      </c>
      <c r="B1240" s="29" t="s">
        <v>3512</v>
      </c>
      <c r="C1240" s="29" t="s">
        <v>758</v>
      </c>
      <c r="D1240" s="29" t="s">
        <v>1315</v>
      </c>
      <c r="E1240" s="12">
        <v>2174.94</v>
      </c>
      <c r="F1240" s="12">
        <v>22</v>
      </c>
      <c r="G1240" s="12">
        <v>98.86</v>
      </c>
      <c r="H1240" s="12">
        <f t="shared" si="21"/>
        <v>34.99644</v>
      </c>
      <c r="I1240">
        <v>0</v>
      </c>
      <c r="J1240" s="46"/>
    </row>
    <row r="1241" spans="1:10" ht="11.85" customHeight="1" outlineLevel="2">
      <c r="A1241" s="28" t="s">
        <v>3513</v>
      </c>
      <c r="B1241" s="29" t="s">
        <v>3514</v>
      </c>
      <c r="C1241" s="29" t="s">
        <v>758</v>
      </c>
      <c r="D1241" s="29" t="s">
        <v>1315</v>
      </c>
      <c r="E1241" s="12">
        <v>46568.88</v>
      </c>
      <c r="F1241" s="12">
        <v>25</v>
      </c>
      <c r="G1241" s="12">
        <v>1862.76</v>
      </c>
      <c r="H1241" s="12">
        <f t="shared" si="21"/>
        <v>659.41703999999993</v>
      </c>
      <c r="I1241">
        <v>0</v>
      </c>
      <c r="J1241" s="46"/>
    </row>
    <row r="1242" spans="1:10" ht="11.85" customHeight="1" outlineLevel="2">
      <c r="A1242" s="28" t="s">
        <v>3515</v>
      </c>
      <c r="B1242" s="29" t="s">
        <v>3516</v>
      </c>
      <c r="C1242" s="29" t="s">
        <v>758</v>
      </c>
      <c r="D1242" s="29" t="s">
        <v>1315</v>
      </c>
      <c r="E1242" s="12">
        <v>34440.31</v>
      </c>
      <c r="F1242" s="12">
        <v>27</v>
      </c>
      <c r="G1242" s="12">
        <v>1275.57</v>
      </c>
      <c r="H1242" s="12">
        <f t="shared" si="21"/>
        <v>451.55177999999995</v>
      </c>
      <c r="I1242">
        <v>0</v>
      </c>
      <c r="J1242" s="46"/>
    </row>
    <row r="1243" spans="1:10" ht="11.85" customHeight="1" outlineLevel="2">
      <c r="A1243" s="28" t="s">
        <v>3517</v>
      </c>
      <c r="B1243" s="29" t="s">
        <v>3518</v>
      </c>
      <c r="C1243" s="29" t="s">
        <v>758</v>
      </c>
      <c r="D1243" s="29" t="s">
        <v>1315</v>
      </c>
      <c r="E1243" s="12">
        <v>273326.09000000003</v>
      </c>
      <c r="F1243" s="12">
        <v>104</v>
      </c>
      <c r="G1243" s="12">
        <v>2628.14</v>
      </c>
      <c r="H1243" s="12">
        <f t="shared" si="21"/>
        <v>930.36155999999994</v>
      </c>
      <c r="I1243">
        <v>0</v>
      </c>
      <c r="J1243" s="46"/>
    </row>
    <row r="1244" spans="1:10" ht="11.85" customHeight="1" outlineLevel="2">
      <c r="A1244" s="28" t="s">
        <v>3519</v>
      </c>
      <c r="B1244" s="29" t="s">
        <v>3520</v>
      </c>
      <c r="C1244" s="29" t="s">
        <v>758</v>
      </c>
      <c r="D1244" s="29" t="s">
        <v>1315</v>
      </c>
      <c r="E1244" s="12">
        <v>15420.22</v>
      </c>
      <c r="F1244" s="12">
        <v>2</v>
      </c>
      <c r="G1244" s="12">
        <v>7710.11</v>
      </c>
      <c r="H1244" s="12">
        <f t="shared" si="21"/>
        <v>2729.3789400000001</v>
      </c>
      <c r="I1244">
        <v>0</v>
      </c>
      <c r="J1244" s="46"/>
    </row>
    <row r="1245" spans="1:10" ht="11.85" customHeight="1" outlineLevel="2">
      <c r="A1245" s="28" t="s">
        <v>3521</v>
      </c>
      <c r="B1245" s="29" t="s">
        <v>3522</v>
      </c>
      <c r="C1245" s="29" t="s">
        <v>758</v>
      </c>
      <c r="D1245" s="29" t="s">
        <v>1315</v>
      </c>
      <c r="E1245" s="12">
        <v>53785.3</v>
      </c>
      <c r="F1245" s="12">
        <v>798</v>
      </c>
      <c r="G1245" s="12">
        <v>67.400000000000006</v>
      </c>
      <c r="H1245" s="12">
        <f t="shared" si="21"/>
        <v>23.859599999999997</v>
      </c>
      <c r="I1245">
        <v>0</v>
      </c>
      <c r="J1245" s="46"/>
    </row>
    <row r="1246" spans="1:10" ht="11.85" customHeight="1" outlineLevel="2">
      <c r="A1246" s="28" t="s">
        <v>1030</v>
      </c>
      <c r="B1246" s="29" t="s">
        <v>1031</v>
      </c>
      <c r="C1246" s="29" t="s">
        <v>758</v>
      </c>
      <c r="D1246" s="29" t="s">
        <v>1315</v>
      </c>
      <c r="E1246" s="12">
        <v>9857.2999999999993</v>
      </c>
      <c r="F1246" s="12">
        <v>5</v>
      </c>
      <c r="G1246" s="12">
        <v>1971.46</v>
      </c>
      <c r="H1246" s="12">
        <f t="shared" si="21"/>
        <v>697.89684</v>
      </c>
      <c r="I1246">
        <v>0</v>
      </c>
      <c r="J1246" s="46"/>
    </row>
    <row r="1247" spans="1:10" ht="22.35" customHeight="1" outlineLevel="2">
      <c r="A1247" s="28" t="s">
        <v>3523</v>
      </c>
      <c r="B1247" s="29" t="s">
        <v>3524</v>
      </c>
      <c r="C1247" s="29" t="s">
        <v>758</v>
      </c>
      <c r="D1247" s="29" t="s">
        <v>1315</v>
      </c>
      <c r="E1247" s="12">
        <v>15769.89</v>
      </c>
      <c r="F1247" s="12">
        <v>10</v>
      </c>
      <c r="G1247" s="12">
        <v>1576.99</v>
      </c>
      <c r="H1247" s="12">
        <f t="shared" si="21"/>
        <v>558.25445999999999</v>
      </c>
      <c r="I1247">
        <v>0</v>
      </c>
      <c r="J1247" s="46"/>
    </row>
    <row r="1248" spans="1:10" ht="11.85" customHeight="1" outlineLevel="2">
      <c r="A1248" s="28" t="s">
        <v>3525</v>
      </c>
      <c r="B1248" s="29" t="s">
        <v>3526</v>
      </c>
      <c r="C1248" s="29" t="s">
        <v>758</v>
      </c>
      <c r="D1248" s="29" t="s">
        <v>1315</v>
      </c>
      <c r="E1248" s="12">
        <v>549.51</v>
      </c>
      <c r="F1248" s="12">
        <v>220</v>
      </c>
      <c r="G1248" s="12">
        <v>2.5</v>
      </c>
      <c r="H1248" s="13">
        <f t="shared" si="21"/>
        <v>0.8849999999999999</v>
      </c>
      <c r="I1248">
        <v>0</v>
      </c>
      <c r="J1248" s="46"/>
    </row>
    <row r="1249" spans="1:10" ht="11.85" customHeight="1" outlineLevel="2">
      <c r="A1249" s="28" t="s">
        <v>1036</v>
      </c>
      <c r="B1249" s="29" t="s">
        <v>1037</v>
      </c>
      <c r="C1249" s="29" t="s">
        <v>758</v>
      </c>
      <c r="D1249" s="29" t="s">
        <v>1315</v>
      </c>
      <c r="E1249" s="12">
        <v>62823.23</v>
      </c>
      <c r="F1249" s="12">
        <v>18</v>
      </c>
      <c r="G1249" s="12">
        <v>3490.18</v>
      </c>
      <c r="H1249" s="12">
        <f>I1249</f>
        <v>820</v>
      </c>
      <c r="I1249">
        <v>820</v>
      </c>
      <c r="J1249" s="46"/>
    </row>
    <row r="1250" spans="1:10" ht="11.85" customHeight="1" outlineLevel="2">
      <c r="A1250" s="28" t="s">
        <v>1038</v>
      </c>
      <c r="B1250" s="29" t="s">
        <v>1039</v>
      </c>
      <c r="C1250" s="29" t="s">
        <v>758</v>
      </c>
      <c r="D1250" s="29" t="s">
        <v>1315</v>
      </c>
      <c r="E1250" s="12">
        <v>50329.68</v>
      </c>
      <c r="F1250" s="12">
        <v>12</v>
      </c>
      <c r="G1250" s="12">
        <v>4194.1400000000003</v>
      </c>
      <c r="H1250" s="12">
        <f>I1250</f>
        <v>990</v>
      </c>
      <c r="I1250">
        <v>990</v>
      </c>
      <c r="J1250" s="46"/>
    </row>
    <row r="1251" spans="1:10" ht="11.85" customHeight="1" outlineLevel="2">
      <c r="A1251" s="28" t="s">
        <v>3527</v>
      </c>
      <c r="B1251" s="29" t="s">
        <v>3528</v>
      </c>
      <c r="C1251" s="29" t="s">
        <v>758</v>
      </c>
      <c r="D1251" s="29" t="s">
        <v>1315</v>
      </c>
      <c r="E1251" s="12">
        <v>12220.19</v>
      </c>
      <c r="F1251" s="12">
        <v>65</v>
      </c>
      <c r="G1251" s="12">
        <v>188</v>
      </c>
      <c r="H1251" s="12">
        <f t="shared" si="21"/>
        <v>66.551999999999992</v>
      </c>
      <c r="I1251">
        <v>0</v>
      </c>
      <c r="J1251" s="46"/>
    </row>
    <row r="1252" spans="1:10" ht="11.85" customHeight="1" outlineLevel="2">
      <c r="A1252" s="28" t="s">
        <v>3529</v>
      </c>
      <c r="B1252" s="29" t="s">
        <v>3530</v>
      </c>
      <c r="C1252" s="29" t="s">
        <v>758</v>
      </c>
      <c r="D1252" s="29" t="s">
        <v>1315</v>
      </c>
      <c r="E1252" s="12">
        <v>7535.67</v>
      </c>
      <c r="F1252" s="12">
        <v>41</v>
      </c>
      <c r="G1252" s="12">
        <v>183.8</v>
      </c>
      <c r="H1252" s="12">
        <f t="shared" si="21"/>
        <v>65.065200000000004</v>
      </c>
      <c r="I1252">
        <v>0</v>
      </c>
      <c r="J1252" s="46"/>
    </row>
    <row r="1253" spans="1:10" ht="11.85" customHeight="1" outlineLevel="2">
      <c r="A1253" s="28" t="s">
        <v>3531</v>
      </c>
      <c r="B1253" s="29" t="s">
        <v>3532</v>
      </c>
      <c r="C1253" s="29" t="s">
        <v>758</v>
      </c>
      <c r="D1253" s="29" t="s">
        <v>1315</v>
      </c>
      <c r="E1253" s="12">
        <v>74638.460000000006</v>
      </c>
      <c r="F1253" s="12">
        <v>338</v>
      </c>
      <c r="G1253" s="12">
        <v>220.82</v>
      </c>
      <c r="H1253" s="12">
        <f t="shared" si="21"/>
        <v>78.170279999999991</v>
      </c>
      <c r="I1253">
        <v>0</v>
      </c>
      <c r="J1253" s="46"/>
    </row>
    <row r="1254" spans="1:10" ht="11.85" customHeight="1" outlineLevel="2">
      <c r="A1254" s="28" t="s">
        <v>3533</v>
      </c>
      <c r="B1254" s="29" t="s">
        <v>3534</v>
      </c>
      <c r="C1254" s="29" t="s">
        <v>758</v>
      </c>
      <c r="D1254" s="29" t="s">
        <v>1315</v>
      </c>
      <c r="E1254" s="12">
        <v>33666.089999999997</v>
      </c>
      <c r="F1254" s="12">
        <v>180</v>
      </c>
      <c r="G1254" s="12">
        <v>187.03</v>
      </c>
      <c r="H1254" s="12">
        <f t="shared" si="21"/>
        <v>66.208619999999996</v>
      </c>
      <c r="I1254">
        <v>0</v>
      </c>
      <c r="J1254" s="46"/>
    </row>
    <row r="1255" spans="1:10" ht="11.85" customHeight="1" outlineLevel="2">
      <c r="A1255" s="28" t="s">
        <v>3535</v>
      </c>
      <c r="B1255" s="29" t="s">
        <v>3536</v>
      </c>
      <c r="C1255" s="29" t="s">
        <v>758</v>
      </c>
      <c r="D1255" s="29" t="s">
        <v>1315</v>
      </c>
      <c r="E1255" s="12">
        <v>1612.45</v>
      </c>
      <c r="F1255" s="12">
        <v>18</v>
      </c>
      <c r="G1255" s="12">
        <v>89.58</v>
      </c>
      <c r="H1255" s="12">
        <f t="shared" si="21"/>
        <v>31.711319999999997</v>
      </c>
      <c r="I1255">
        <v>0</v>
      </c>
      <c r="J1255" s="46"/>
    </row>
    <row r="1256" spans="1:10" ht="11.85" customHeight="1" outlineLevel="2">
      <c r="A1256" s="28" t="s">
        <v>3537</v>
      </c>
      <c r="B1256" s="29" t="s">
        <v>3538</v>
      </c>
      <c r="C1256" s="29" t="s">
        <v>758</v>
      </c>
      <c r="D1256" s="29" t="s">
        <v>1315</v>
      </c>
      <c r="E1256" s="12">
        <v>6494.23</v>
      </c>
      <c r="F1256" s="12">
        <v>10</v>
      </c>
      <c r="G1256" s="12">
        <v>649.41999999999996</v>
      </c>
      <c r="H1256" s="12">
        <f t="shared" si="21"/>
        <v>229.89467999999997</v>
      </c>
      <c r="I1256">
        <v>0</v>
      </c>
      <c r="J1256" s="46"/>
    </row>
    <row r="1257" spans="1:10" ht="11.85" customHeight="1" outlineLevel="2">
      <c r="A1257" s="28" t="s">
        <v>3539</v>
      </c>
      <c r="B1257" s="29" t="s">
        <v>3540</v>
      </c>
      <c r="C1257" s="29" t="s">
        <v>758</v>
      </c>
      <c r="D1257" s="29" t="s">
        <v>1315</v>
      </c>
      <c r="E1257" s="12">
        <v>4483.7</v>
      </c>
      <c r="F1257" s="12">
        <v>64</v>
      </c>
      <c r="G1257" s="12">
        <v>70.06</v>
      </c>
      <c r="H1257" s="12">
        <f t="shared" si="21"/>
        <v>24.80124</v>
      </c>
      <c r="I1257">
        <v>0</v>
      </c>
      <c r="J1257" s="46"/>
    </row>
    <row r="1258" spans="1:10" ht="11.85" customHeight="1" outlineLevel="2">
      <c r="A1258" s="28" t="s">
        <v>3541</v>
      </c>
      <c r="B1258" s="29" t="s">
        <v>3542</v>
      </c>
      <c r="C1258" s="29" t="s">
        <v>758</v>
      </c>
      <c r="D1258" s="29" t="s">
        <v>1315</v>
      </c>
      <c r="E1258" s="12">
        <v>5578.4</v>
      </c>
      <c r="F1258" s="12">
        <v>64</v>
      </c>
      <c r="G1258" s="12">
        <v>87.16</v>
      </c>
      <c r="H1258" s="12">
        <f t="shared" si="21"/>
        <v>30.854639999999996</v>
      </c>
      <c r="I1258">
        <v>0</v>
      </c>
      <c r="J1258" s="46"/>
    </row>
    <row r="1259" spans="1:10" ht="11.85" customHeight="1" outlineLevel="2">
      <c r="A1259" s="28" t="s">
        <v>3543</v>
      </c>
      <c r="B1259" s="29" t="s">
        <v>3544</v>
      </c>
      <c r="C1259" s="29" t="s">
        <v>758</v>
      </c>
      <c r="D1259" s="29" t="s">
        <v>1315</v>
      </c>
      <c r="E1259" s="12">
        <v>35801.79</v>
      </c>
      <c r="F1259" s="12">
        <v>39</v>
      </c>
      <c r="G1259" s="12">
        <v>917.99</v>
      </c>
      <c r="H1259" s="12">
        <f t="shared" si="21"/>
        <v>324.96845999999999</v>
      </c>
      <c r="I1259">
        <v>0</v>
      </c>
      <c r="J1259" s="46"/>
    </row>
    <row r="1260" spans="1:10" ht="11.85" customHeight="1" outlineLevel="2">
      <c r="A1260" s="28" t="s">
        <v>3545</v>
      </c>
      <c r="B1260" s="29" t="s">
        <v>3546</v>
      </c>
      <c r="C1260" s="29" t="s">
        <v>758</v>
      </c>
      <c r="D1260" s="29" t="s">
        <v>1315</v>
      </c>
      <c r="E1260" s="12">
        <v>11812.75</v>
      </c>
      <c r="F1260" s="12">
        <v>3</v>
      </c>
      <c r="G1260" s="12">
        <v>3937.58</v>
      </c>
      <c r="H1260" s="12">
        <f>I1260</f>
        <v>1900</v>
      </c>
      <c r="I1260">
        <v>1900</v>
      </c>
      <c r="J1260" s="46"/>
    </row>
    <row r="1261" spans="1:10" ht="11.85" customHeight="1" outlineLevel="2">
      <c r="A1261" s="28" t="s">
        <v>3547</v>
      </c>
      <c r="B1261" s="29" t="s">
        <v>3548</v>
      </c>
      <c r="C1261" s="29" t="s">
        <v>758</v>
      </c>
      <c r="D1261" s="29" t="s">
        <v>1315</v>
      </c>
      <c r="E1261" s="12">
        <v>32606.48</v>
      </c>
      <c r="F1261" s="12">
        <v>29</v>
      </c>
      <c r="G1261" s="12">
        <v>1124.3599999999999</v>
      </c>
      <c r="H1261" s="12">
        <f t="shared" si="21"/>
        <v>398.02343999999988</v>
      </c>
      <c r="I1261">
        <v>0</v>
      </c>
      <c r="J1261" s="46"/>
    </row>
    <row r="1262" spans="1:10" ht="11.85" customHeight="1" outlineLevel="2">
      <c r="A1262" s="28" t="s">
        <v>3549</v>
      </c>
      <c r="B1262" s="29" t="s">
        <v>3550</v>
      </c>
      <c r="C1262" s="29" t="s">
        <v>758</v>
      </c>
      <c r="D1262" s="29" t="s">
        <v>1315</v>
      </c>
      <c r="E1262" s="12">
        <v>1422.82</v>
      </c>
      <c r="F1262" s="12">
        <v>2</v>
      </c>
      <c r="G1262" s="12">
        <v>711.41</v>
      </c>
      <c r="H1262" s="12">
        <f t="shared" si="21"/>
        <v>251.83913999999996</v>
      </c>
      <c r="I1262">
        <v>0</v>
      </c>
      <c r="J1262" s="46"/>
    </row>
    <row r="1263" spans="1:10" ht="11.85" customHeight="1" outlineLevel="2">
      <c r="A1263" s="28" t="s">
        <v>3551</v>
      </c>
      <c r="B1263" s="29" t="s">
        <v>3552</v>
      </c>
      <c r="C1263" s="29" t="s">
        <v>758</v>
      </c>
      <c r="D1263" s="29" t="s">
        <v>1315</v>
      </c>
      <c r="E1263" s="12">
        <v>1953.88</v>
      </c>
      <c r="F1263" s="12">
        <v>2</v>
      </c>
      <c r="G1263" s="12">
        <v>976.94</v>
      </c>
      <c r="H1263" s="12">
        <f t="shared" si="21"/>
        <v>345.83675999999997</v>
      </c>
      <c r="I1263">
        <v>0</v>
      </c>
      <c r="J1263" s="46"/>
    </row>
    <row r="1264" spans="1:10" ht="11.85" customHeight="1" outlineLevel="2">
      <c r="A1264" s="28" t="s">
        <v>3553</v>
      </c>
      <c r="B1264" s="29" t="s">
        <v>3554</v>
      </c>
      <c r="C1264" s="29" t="s">
        <v>758</v>
      </c>
      <c r="D1264" s="29" t="s">
        <v>1315</v>
      </c>
      <c r="E1264" s="12">
        <v>558.4</v>
      </c>
      <c r="F1264" s="12">
        <v>90</v>
      </c>
      <c r="G1264" s="12">
        <v>6.2</v>
      </c>
      <c r="H1264" s="38">
        <f t="shared" si="21"/>
        <v>2.1947999999999999</v>
      </c>
      <c r="I1264">
        <v>0</v>
      </c>
      <c r="J1264" s="46"/>
    </row>
    <row r="1265" spans="1:10" ht="11.85" customHeight="1" outlineLevel="2">
      <c r="A1265" s="28" t="s">
        <v>3555</v>
      </c>
      <c r="B1265" s="29" t="s">
        <v>3556</v>
      </c>
      <c r="C1265" s="29" t="s">
        <v>758</v>
      </c>
      <c r="D1265" s="29" t="s">
        <v>1315</v>
      </c>
      <c r="E1265" s="12">
        <v>558.4</v>
      </c>
      <c r="F1265" s="12">
        <v>90</v>
      </c>
      <c r="G1265" s="12">
        <v>6.2</v>
      </c>
      <c r="H1265" s="38">
        <f t="shared" si="21"/>
        <v>2.1947999999999999</v>
      </c>
      <c r="I1265">
        <v>0</v>
      </c>
      <c r="J1265" s="46"/>
    </row>
    <row r="1266" spans="1:10" ht="11.85" customHeight="1" outlineLevel="2">
      <c r="A1266" s="28" t="s">
        <v>3557</v>
      </c>
      <c r="B1266" s="29" t="s">
        <v>3558</v>
      </c>
      <c r="C1266" s="29" t="s">
        <v>758</v>
      </c>
      <c r="D1266" s="29" t="s">
        <v>1315</v>
      </c>
      <c r="E1266" s="12">
        <v>871.63</v>
      </c>
      <c r="F1266" s="12">
        <v>10</v>
      </c>
      <c r="G1266" s="12">
        <v>87.16</v>
      </c>
      <c r="H1266" s="12">
        <f t="shared" si="21"/>
        <v>30.854639999999996</v>
      </c>
      <c r="I1266">
        <v>0</v>
      </c>
      <c r="J1266" s="46"/>
    </row>
    <row r="1267" spans="1:10" ht="11.85" customHeight="1" outlineLevel="2">
      <c r="A1267" s="28" t="s">
        <v>3559</v>
      </c>
      <c r="B1267" s="29" t="s">
        <v>3560</v>
      </c>
      <c r="C1267" s="29" t="s">
        <v>758</v>
      </c>
      <c r="D1267" s="29" t="s">
        <v>1315</v>
      </c>
      <c r="E1267" s="12">
        <v>12489.81</v>
      </c>
      <c r="F1267" s="12">
        <v>10</v>
      </c>
      <c r="G1267" s="12">
        <v>1248.98</v>
      </c>
      <c r="H1267" s="12">
        <f t="shared" si="21"/>
        <v>442.13891999999998</v>
      </c>
      <c r="I1267">
        <v>0</v>
      </c>
      <c r="J1267" s="46"/>
    </row>
    <row r="1268" spans="1:10" ht="11.85" customHeight="1" outlineLevel="2">
      <c r="A1268" s="28" t="s">
        <v>3561</v>
      </c>
      <c r="B1268" s="29" t="s">
        <v>3562</v>
      </c>
      <c r="C1268" s="29" t="s">
        <v>758</v>
      </c>
      <c r="D1268" s="29" t="s">
        <v>1315</v>
      </c>
      <c r="E1268" s="12">
        <v>6524.04</v>
      </c>
      <c r="F1268" s="12">
        <v>8</v>
      </c>
      <c r="G1268" s="12">
        <v>815.51</v>
      </c>
      <c r="H1268" s="12">
        <f t="shared" si="21"/>
        <v>288.69054</v>
      </c>
      <c r="I1268">
        <v>0</v>
      </c>
      <c r="J1268" s="46"/>
    </row>
    <row r="1269" spans="1:10" ht="11.85" customHeight="1" outlineLevel="2">
      <c r="A1269" s="28" t="s">
        <v>3563</v>
      </c>
      <c r="B1269" s="29" t="s">
        <v>3564</v>
      </c>
      <c r="C1269" s="29" t="s">
        <v>758</v>
      </c>
      <c r="D1269" s="29" t="s">
        <v>1315</v>
      </c>
      <c r="E1269" s="12">
        <v>23270.35</v>
      </c>
      <c r="F1269" s="12">
        <v>34</v>
      </c>
      <c r="G1269" s="12">
        <v>684.42</v>
      </c>
      <c r="H1269" s="12">
        <f t="shared" si="21"/>
        <v>242.28467999999995</v>
      </c>
      <c r="I1269">
        <v>0</v>
      </c>
      <c r="J1269" s="46"/>
    </row>
    <row r="1270" spans="1:10" ht="11.85" customHeight="1" outlineLevel="2">
      <c r="A1270" s="28" t="s">
        <v>3565</v>
      </c>
      <c r="B1270" s="29" t="s">
        <v>3566</v>
      </c>
      <c r="C1270" s="29" t="s">
        <v>758</v>
      </c>
      <c r="D1270" s="29" t="s">
        <v>1315</v>
      </c>
      <c r="E1270" s="12">
        <v>23635.73</v>
      </c>
      <c r="F1270" s="12">
        <v>149</v>
      </c>
      <c r="G1270" s="12">
        <v>158.63</v>
      </c>
      <c r="H1270" s="12">
        <f t="shared" si="21"/>
        <v>56.155019999999993</v>
      </c>
      <c r="I1270">
        <v>0</v>
      </c>
      <c r="J1270" s="46"/>
    </row>
    <row r="1271" spans="1:10" ht="11.85" customHeight="1" outlineLevel="2">
      <c r="A1271" s="28" t="s">
        <v>3567</v>
      </c>
      <c r="B1271" s="29" t="s">
        <v>3568</v>
      </c>
      <c r="C1271" s="29" t="s">
        <v>758</v>
      </c>
      <c r="D1271" s="29" t="s">
        <v>1315</v>
      </c>
      <c r="E1271" s="12">
        <v>16068.79</v>
      </c>
      <c r="F1271" s="12">
        <v>149</v>
      </c>
      <c r="G1271" s="12">
        <v>107.84</v>
      </c>
      <c r="H1271" s="12">
        <f t="shared" si="21"/>
        <v>38.175359999999998</v>
      </c>
      <c r="I1271">
        <v>0</v>
      </c>
      <c r="J1271" s="46"/>
    </row>
    <row r="1272" spans="1:10" ht="11.85" customHeight="1" outlineLevel="2">
      <c r="A1272" s="28" t="s">
        <v>3569</v>
      </c>
      <c r="B1272" s="29" t="s">
        <v>3570</v>
      </c>
      <c r="C1272" s="29" t="s">
        <v>758</v>
      </c>
      <c r="D1272" s="29" t="s">
        <v>1315</v>
      </c>
      <c r="E1272" s="12">
        <v>4829.2700000000004</v>
      </c>
      <c r="F1272" s="12">
        <v>149</v>
      </c>
      <c r="G1272" s="12">
        <v>32.409999999999997</v>
      </c>
      <c r="H1272" s="12">
        <f t="shared" si="21"/>
        <v>11.473139999999997</v>
      </c>
      <c r="I1272">
        <v>0</v>
      </c>
      <c r="J1272" s="46"/>
    </row>
    <row r="1273" spans="1:10" ht="11.85" customHeight="1" outlineLevel="2">
      <c r="A1273" s="28" t="s">
        <v>3571</v>
      </c>
      <c r="B1273" s="29" t="s">
        <v>3572</v>
      </c>
      <c r="C1273" s="29" t="s">
        <v>758</v>
      </c>
      <c r="D1273" s="29" t="s">
        <v>1315</v>
      </c>
      <c r="E1273" s="12">
        <v>49305</v>
      </c>
      <c r="F1273" s="12">
        <v>5364</v>
      </c>
      <c r="G1273" s="12">
        <v>9.19</v>
      </c>
      <c r="H1273" s="12">
        <f t="shared" si="21"/>
        <v>3.2532599999999996</v>
      </c>
      <c r="I1273">
        <v>0</v>
      </c>
      <c r="J1273" s="46"/>
    </row>
    <row r="1274" spans="1:10" ht="11.85" customHeight="1" outlineLevel="2">
      <c r="A1274" s="28" t="s">
        <v>3573</v>
      </c>
      <c r="B1274" s="29" t="s">
        <v>3574</v>
      </c>
      <c r="C1274" s="29" t="s">
        <v>758</v>
      </c>
      <c r="D1274" s="29" t="s">
        <v>1315</v>
      </c>
      <c r="E1274" s="12">
        <v>6041.05</v>
      </c>
      <c r="F1274" s="12">
        <v>149</v>
      </c>
      <c r="G1274" s="12">
        <v>40.54</v>
      </c>
      <c r="H1274" s="12">
        <f t="shared" si="21"/>
        <v>14.351159999999998</v>
      </c>
      <c r="I1274">
        <v>0</v>
      </c>
      <c r="J1274" s="46"/>
    </row>
    <row r="1275" spans="1:10" ht="11.85" customHeight="1" outlineLevel="2">
      <c r="A1275" s="28" t="s">
        <v>3575</v>
      </c>
      <c r="B1275" s="29" t="s">
        <v>3576</v>
      </c>
      <c r="C1275" s="29" t="s">
        <v>758</v>
      </c>
      <c r="D1275" s="29" t="s">
        <v>1315</v>
      </c>
      <c r="E1275" s="12">
        <v>74216.53</v>
      </c>
      <c r="F1275" s="12">
        <v>447</v>
      </c>
      <c r="G1275" s="12">
        <v>166.03</v>
      </c>
      <c r="H1275" s="12">
        <f t="shared" si="21"/>
        <v>58.774619999999992</v>
      </c>
      <c r="I1275">
        <v>0</v>
      </c>
      <c r="J1275" s="46"/>
    </row>
    <row r="1276" spans="1:10" ht="11.85" customHeight="1" outlineLevel="2">
      <c r="A1276" s="28" t="s">
        <v>3577</v>
      </c>
      <c r="B1276" s="29" t="s">
        <v>1589</v>
      </c>
      <c r="C1276" s="29" t="s">
        <v>758</v>
      </c>
      <c r="D1276" s="29" t="s">
        <v>1315</v>
      </c>
      <c r="E1276" s="12">
        <v>12020.76</v>
      </c>
      <c r="F1276" s="12">
        <v>3</v>
      </c>
      <c r="G1276" s="12">
        <v>4006.92</v>
      </c>
      <c r="H1276" s="12">
        <f>I1276</f>
        <v>710</v>
      </c>
      <c r="I1276">
        <v>710</v>
      </c>
      <c r="J1276" s="46"/>
    </row>
    <row r="1277" spans="1:10" ht="11.85" customHeight="1" outlineLevel="2">
      <c r="A1277" s="28" t="s">
        <v>1590</v>
      </c>
      <c r="B1277" s="29" t="s">
        <v>1591</v>
      </c>
      <c r="C1277" s="29" t="s">
        <v>758</v>
      </c>
      <c r="D1277" s="29" t="s">
        <v>1315</v>
      </c>
      <c r="E1277" s="12">
        <v>17530.23</v>
      </c>
      <c r="F1277" s="12">
        <v>5</v>
      </c>
      <c r="G1277" s="12">
        <v>3506.05</v>
      </c>
      <c r="H1277" s="12">
        <f>I1277</f>
        <v>620</v>
      </c>
      <c r="I1277">
        <v>620</v>
      </c>
      <c r="J1277" s="46"/>
    </row>
    <row r="1278" spans="1:10" ht="11.85" customHeight="1" outlineLevel="2">
      <c r="A1278" s="28" t="s">
        <v>1592</v>
      </c>
      <c r="B1278" s="29" t="s">
        <v>1593</v>
      </c>
      <c r="C1278" s="29" t="s">
        <v>758</v>
      </c>
      <c r="D1278" s="29" t="s">
        <v>1315</v>
      </c>
      <c r="E1278" s="12">
        <v>11481.84</v>
      </c>
      <c r="F1278" s="12">
        <v>12</v>
      </c>
      <c r="G1278" s="12">
        <v>956.82</v>
      </c>
      <c r="H1278" s="12">
        <f t="shared" si="21"/>
        <v>338.71428000000003</v>
      </c>
      <c r="I1278">
        <v>0</v>
      </c>
      <c r="J1278" s="46"/>
    </row>
    <row r="1279" spans="1:10" ht="11.85" customHeight="1" outlineLevel="2">
      <c r="A1279" s="28" t="s">
        <v>1594</v>
      </c>
      <c r="B1279" s="29" t="s">
        <v>1595</v>
      </c>
      <c r="C1279" s="29" t="s">
        <v>758</v>
      </c>
      <c r="D1279" s="29" t="s">
        <v>1315</v>
      </c>
      <c r="E1279" s="12">
        <v>34908.910000000003</v>
      </c>
      <c r="F1279" s="12">
        <v>8</v>
      </c>
      <c r="G1279" s="12">
        <v>4363.6099999999997</v>
      </c>
      <c r="H1279" s="12">
        <f t="shared" si="21"/>
        <v>1544.7179399999998</v>
      </c>
      <c r="I1279">
        <v>0</v>
      </c>
      <c r="J1279" s="46"/>
    </row>
    <row r="1280" spans="1:10" ht="11.85" customHeight="1" outlineLevel="2">
      <c r="A1280" s="28" t="s">
        <v>1596</v>
      </c>
      <c r="B1280" s="29" t="s">
        <v>1597</v>
      </c>
      <c r="C1280" s="29" t="s">
        <v>758</v>
      </c>
      <c r="D1280" s="29" t="s">
        <v>1315</v>
      </c>
      <c r="E1280" s="12">
        <v>47056.93</v>
      </c>
      <c r="F1280" s="12">
        <v>7</v>
      </c>
      <c r="G1280" s="12">
        <v>6722.42</v>
      </c>
      <c r="H1280" s="12">
        <f t="shared" si="21"/>
        <v>2379.7366799999995</v>
      </c>
      <c r="I1280">
        <v>0</v>
      </c>
      <c r="J1280" s="46"/>
    </row>
    <row r="1281" spans="1:10" ht="11.85" customHeight="1" outlineLevel="2">
      <c r="A1281" s="28" t="s">
        <v>1598</v>
      </c>
      <c r="B1281" s="29" t="s">
        <v>1599</v>
      </c>
      <c r="C1281" s="29" t="s">
        <v>758</v>
      </c>
      <c r="D1281" s="29" t="s">
        <v>1315</v>
      </c>
      <c r="E1281" s="12">
        <v>51566.91</v>
      </c>
      <c r="F1281" s="12">
        <v>6</v>
      </c>
      <c r="G1281" s="12">
        <v>8594.49</v>
      </c>
      <c r="H1281" s="12">
        <f t="shared" si="21"/>
        <v>3042.4494599999998</v>
      </c>
      <c r="I1281">
        <v>0</v>
      </c>
      <c r="J1281" s="46"/>
    </row>
    <row r="1282" spans="1:10" ht="11.85" customHeight="1" outlineLevel="2">
      <c r="A1282" s="28" t="s">
        <v>1600</v>
      </c>
      <c r="B1282" s="29" t="s">
        <v>1601</v>
      </c>
      <c r="C1282" s="29" t="s">
        <v>758</v>
      </c>
      <c r="D1282" s="29" t="s">
        <v>1315</v>
      </c>
      <c r="E1282" s="12">
        <v>35426.67</v>
      </c>
      <c r="F1282" s="12">
        <v>2</v>
      </c>
      <c r="G1282" s="12">
        <v>17713.34</v>
      </c>
      <c r="H1282" s="12">
        <f t="shared" si="21"/>
        <v>6270.5223599999999</v>
      </c>
      <c r="I1282">
        <v>0</v>
      </c>
      <c r="J1282" s="46"/>
    </row>
    <row r="1283" spans="1:10" ht="11.85" customHeight="1" outlineLevel="2">
      <c r="A1283" s="28" t="s">
        <v>1602</v>
      </c>
      <c r="B1283" s="29" t="s">
        <v>1603</v>
      </c>
      <c r="C1283" s="29" t="s">
        <v>758</v>
      </c>
      <c r="D1283" s="29" t="s">
        <v>1315</v>
      </c>
      <c r="E1283" s="12">
        <v>54620.06</v>
      </c>
      <c r="F1283" s="12">
        <v>6</v>
      </c>
      <c r="G1283" s="12">
        <v>9103.34</v>
      </c>
      <c r="H1283" s="12">
        <f t="shared" si="21"/>
        <v>3222.5823599999999</v>
      </c>
      <c r="I1283">
        <v>0</v>
      </c>
      <c r="J1283" s="46"/>
    </row>
    <row r="1284" spans="1:10" ht="11.85" customHeight="1" outlineLevel="2">
      <c r="A1284" s="28" t="s">
        <v>1604</v>
      </c>
      <c r="B1284" s="29" t="s">
        <v>1605</v>
      </c>
      <c r="C1284" s="29" t="s">
        <v>758</v>
      </c>
      <c r="D1284" s="29" t="s">
        <v>1315</v>
      </c>
      <c r="E1284" s="12">
        <v>193207.66</v>
      </c>
      <c r="F1284" s="12">
        <v>24</v>
      </c>
      <c r="G1284" s="12">
        <v>8050.32</v>
      </c>
      <c r="H1284" s="12">
        <f t="shared" si="21"/>
        <v>2849.8132799999998</v>
      </c>
      <c r="I1284">
        <v>0</v>
      </c>
      <c r="J1284" s="46"/>
    </row>
    <row r="1285" spans="1:10" ht="11.85" customHeight="1" outlineLevel="2">
      <c r="A1285" s="28" t="s">
        <v>1606</v>
      </c>
      <c r="B1285" s="29" t="s">
        <v>1607</v>
      </c>
      <c r="C1285" s="29" t="s">
        <v>758</v>
      </c>
      <c r="D1285" s="29" t="s">
        <v>1315</v>
      </c>
      <c r="E1285" s="12">
        <v>225408.93</v>
      </c>
      <c r="F1285" s="12">
        <v>28</v>
      </c>
      <c r="G1285" s="12">
        <v>8050.32</v>
      </c>
      <c r="H1285" s="12">
        <f t="shared" si="21"/>
        <v>2849.8132799999998</v>
      </c>
      <c r="I1285">
        <v>0</v>
      </c>
      <c r="J1285" s="46"/>
    </row>
    <row r="1286" spans="1:10" ht="11.85" customHeight="1" outlineLevel="2">
      <c r="A1286" s="28" t="s">
        <v>1608</v>
      </c>
      <c r="B1286" s="29" t="s">
        <v>1609</v>
      </c>
      <c r="C1286" s="29" t="s">
        <v>758</v>
      </c>
      <c r="D1286" s="29" t="s">
        <v>1315</v>
      </c>
      <c r="E1286" s="12">
        <v>36671.279999999999</v>
      </c>
      <c r="F1286" s="12">
        <v>145</v>
      </c>
      <c r="G1286" s="12">
        <v>252.91</v>
      </c>
      <c r="H1286" s="12">
        <f t="shared" si="21"/>
        <v>89.530139999999989</v>
      </c>
      <c r="I1286">
        <v>0</v>
      </c>
      <c r="J1286" s="46"/>
    </row>
    <row r="1287" spans="1:10" ht="11.85" customHeight="1" outlineLevel="2">
      <c r="A1287" s="28" t="s">
        <v>1610</v>
      </c>
      <c r="B1287" s="29" t="s">
        <v>1611</v>
      </c>
      <c r="C1287" s="29" t="s">
        <v>758</v>
      </c>
      <c r="D1287" s="29" t="s">
        <v>1315</v>
      </c>
      <c r="E1287" s="12">
        <v>27413</v>
      </c>
      <c r="F1287" s="12">
        <v>5</v>
      </c>
      <c r="G1287" s="12">
        <v>5482.6</v>
      </c>
      <c r="H1287" s="12">
        <f t="shared" si="21"/>
        <v>1940.8403999999998</v>
      </c>
      <c r="I1287">
        <v>0</v>
      </c>
      <c r="J1287" s="46"/>
    </row>
    <row r="1288" spans="1:10" ht="11.85" customHeight="1" outlineLevel="2">
      <c r="A1288" s="28" t="s">
        <v>1612</v>
      </c>
      <c r="B1288" s="29" t="s">
        <v>1613</v>
      </c>
      <c r="C1288" s="29" t="s">
        <v>758</v>
      </c>
      <c r="D1288" s="29" t="s">
        <v>1315</v>
      </c>
      <c r="E1288" s="12">
        <v>17454.46</v>
      </c>
      <c r="F1288" s="12">
        <v>2</v>
      </c>
      <c r="G1288" s="12">
        <v>8727.23</v>
      </c>
      <c r="H1288" s="12">
        <f t="shared" si="21"/>
        <v>3089.4394199999992</v>
      </c>
      <c r="I1288">
        <v>0</v>
      </c>
      <c r="J1288" s="46"/>
    </row>
    <row r="1289" spans="1:10" ht="11.85" customHeight="1" outlineLevel="2">
      <c r="A1289" s="28" t="s">
        <v>1614</v>
      </c>
      <c r="B1289" s="29" t="s">
        <v>1615</v>
      </c>
      <c r="C1289" s="29" t="s">
        <v>758</v>
      </c>
      <c r="D1289" s="29" t="s">
        <v>1315</v>
      </c>
      <c r="E1289" s="12">
        <v>8727.23</v>
      </c>
      <c r="F1289" s="12">
        <v>1</v>
      </c>
      <c r="G1289" s="12">
        <v>8727.23</v>
      </c>
      <c r="H1289" s="12">
        <f t="shared" si="21"/>
        <v>3089.4394199999992</v>
      </c>
      <c r="I1289">
        <v>0</v>
      </c>
      <c r="J1289" s="46"/>
    </row>
    <row r="1290" spans="1:10" ht="11.85" customHeight="1" outlineLevel="2">
      <c r="A1290" s="28" t="s">
        <v>1616</v>
      </c>
      <c r="B1290" s="29" t="s">
        <v>1617</v>
      </c>
      <c r="C1290" s="29" t="s">
        <v>758</v>
      </c>
      <c r="D1290" s="29" t="s">
        <v>1315</v>
      </c>
      <c r="E1290" s="12">
        <v>17454.46</v>
      </c>
      <c r="F1290" s="12">
        <v>2</v>
      </c>
      <c r="G1290" s="12">
        <v>8727.23</v>
      </c>
      <c r="H1290" s="12">
        <f t="shared" si="21"/>
        <v>3089.4394199999992</v>
      </c>
      <c r="I1290">
        <v>0</v>
      </c>
      <c r="J1290" s="46"/>
    </row>
    <row r="1291" spans="1:10" ht="11.85" customHeight="1" outlineLevel="2">
      <c r="A1291" s="28" t="s">
        <v>1618</v>
      </c>
      <c r="B1291" s="29" t="s">
        <v>1619</v>
      </c>
      <c r="C1291" s="29" t="s">
        <v>758</v>
      </c>
      <c r="D1291" s="29" t="s">
        <v>1315</v>
      </c>
      <c r="E1291" s="12">
        <v>8727.23</v>
      </c>
      <c r="F1291" s="12">
        <v>1</v>
      </c>
      <c r="G1291" s="12">
        <v>8727.23</v>
      </c>
      <c r="H1291" s="12">
        <f t="shared" si="21"/>
        <v>3089.4394199999992</v>
      </c>
      <c r="I1291">
        <v>0</v>
      </c>
      <c r="J1291" s="46"/>
    </row>
    <row r="1292" spans="1:10" ht="11.85" customHeight="1" outlineLevel="2">
      <c r="A1292" s="28" t="s">
        <v>1620</v>
      </c>
      <c r="B1292" s="29" t="s">
        <v>1621</v>
      </c>
      <c r="C1292" s="29" t="s">
        <v>758</v>
      </c>
      <c r="D1292" s="29" t="s">
        <v>1315</v>
      </c>
      <c r="E1292" s="12">
        <v>18206.689999999999</v>
      </c>
      <c r="F1292" s="12">
        <v>2</v>
      </c>
      <c r="G1292" s="12">
        <v>9103.35</v>
      </c>
      <c r="H1292" s="12">
        <f t="shared" si="21"/>
        <v>3222.5858999999996</v>
      </c>
      <c r="I1292">
        <v>0</v>
      </c>
      <c r="J1292" s="46"/>
    </row>
    <row r="1293" spans="1:10" ht="11.85" customHeight="1" outlineLevel="2">
      <c r="A1293" s="28" t="s">
        <v>1622</v>
      </c>
      <c r="B1293" s="29" t="s">
        <v>1623</v>
      </c>
      <c r="C1293" s="29" t="s">
        <v>758</v>
      </c>
      <c r="D1293" s="29" t="s">
        <v>1315</v>
      </c>
      <c r="E1293" s="12">
        <v>11157.73</v>
      </c>
      <c r="F1293" s="12">
        <v>44</v>
      </c>
      <c r="G1293" s="12">
        <v>253.58</v>
      </c>
      <c r="H1293" s="12">
        <f t="shared" si="21"/>
        <v>89.767319999999998</v>
      </c>
      <c r="I1293">
        <v>0</v>
      </c>
      <c r="J1293" s="46"/>
    </row>
    <row r="1294" spans="1:10" ht="11.85" customHeight="1" outlineLevel="2">
      <c r="A1294" s="28" t="s">
        <v>1624</v>
      </c>
      <c r="B1294" s="29" t="s">
        <v>1625</v>
      </c>
      <c r="C1294" s="29" t="s">
        <v>758</v>
      </c>
      <c r="D1294" s="29" t="s">
        <v>1315</v>
      </c>
      <c r="E1294" s="12">
        <v>79950.98</v>
      </c>
      <c r="F1294" s="12">
        <v>2</v>
      </c>
      <c r="G1294" s="12">
        <v>39975.49</v>
      </c>
      <c r="H1294" s="12">
        <f t="shared" si="21"/>
        <v>14151.323459999998</v>
      </c>
      <c r="I1294">
        <v>0</v>
      </c>
      <c r="J1294" s="46"/>
    </row>
    <row r="1295" spans="1:10" ht="11.85" customHeight="1" outlineLevel="2">
      <c r="A1295" s="28" t="s">
        <v>1626</v>
      </c>
      <c r="B1295" s="29" t="s">
        <v>1627</v>
      </c>
      <c r="C1295" s="29" t="s">
        <v>758</v>
      </c>
      <c r="D1295" s="29" t="s">
        <v>1315</v>
      </c>
      <c r="E1295" s="12">
        <v>79950.98</v>
      </c>
      <c r="F1295" s="12">
        <v>2</v>
      </c>
      <c r="G1295" s="12">
        <v>39975.49</v>
      </c>
      <c r="H1295" s="12">
        <f t="shared" si="21"/>
        <v>14151.323459999998</v>
      </c>
      <c r="I1295">
        <v>0</v>
      </c>
      <c r="J1295" s="46"/>
    </row>
    <row r="1296" spans="1:10" ht="11.85" customHeight="1" outlineLevel="2">
      <c r="A1296" s="28" t="s">
        <v>1628</v>
      </c>
      <c r="B1296" s="29" t="s">
        <v>1629</v>
      </c>
      <c r="C1296" s="29" t="s">
        <v>758</v>
      </c>
      <c r="D1296" s="29" t="s">
        <v>1315</v>
      </c>
      <c r="E1296" s="12">
        <v>57107.77</v>
      </c>
      <c r="F1296" s="12">
        <v>2</v>
      </c>
      <c r="G1296" s="12">
        <v>28553.89</v>
      </c>
      <c r="H1296" s="12">
        <f t="shared" si="21"/>
        <v>10108.07706</v>
      </c>
      <c r="I1296">
        <v>0</v>
      </c>
      <c r="J1296" s="46"/>
    </row>
    <row r="1297" spans="1:10" ht="11.85" customHeight="1" outlineLevel="2">
      <c r="A1297" s="28" t="s">
        <v>1630</v>
      </c>
      <c r="B1297" s="29" t="s">
        <v>1631</v>
      </c>
      <c r="C1297" s="29" t="s">
        <v>758</v>
      </c>
      <c r="D1297" s="29" t="s">
        <v>1315</v>
      </c>
      <c r="E1297" s="12">
        <v>57107.77</v>
      </c>
      <c r="F1297" s="12">
        <v>2</v>
      </c>
      <c r="G1297" s="12">
        <v>28553.89</v>
      </c>
      <c r="H1297" s="12">
        <f t="shared" si="21"/>
        <v>10108.07706</v>
      </c>
      <c r="I1297">
        <v>0</v>
      </c>
      <c r="J1297" s="46"/>
    </row>
    <row r="1298" spans="1:10" ht="11.85" customHeight="1" outlineLevel="2">
      <c r="A1298" s="28" t="s">
        <v>1632</v>
      </c>
      <c r="B1298" s="29" t="s">
        <v>1633</v>
      </c>
      <c r="C1298" s="29" t="s">
        <v>758</v>
      </c>
      <c r="D1298" s="29" t="s">
        <v>1315</v>
      </c>
      <c r="E1298" s="12">
        <v>27024.99</v>
      </c>
      <c r="F1298" s="12">
        <v>5</v>
      </c>
      <c r="G1298" s="12">
        <v>5405</v>
      </c>
      <c r="H1298" s="12">
        <f t="shared" ref="H1298:H1342" si="22">G1298*1.18*0.3</f>
        <v>1913.37</v>
      </c>
      <c r="I1298">
        <v>0</v>
      </c>
      <c r="J1298" s="46"/>
    </row>
    <row r="1299" spans="1:10" ht="11.85" customHeight="1" outlineLevel="2">
      <c r="A1299" s="28" t="s">
        <v>1634</v>
      </c>
      <c r="B1299" s="29" t="s">
        <v>1635</v>
      </c>
      <c r="C1299" s="29" t="s">
        <v>758</v>
      </c>
      <c r="D1299" s="29" t="s">
        <v>1315</v>
      </c>
      <c r="E1299" s="12">
        <v>27024.99</v>
      </c>
      <c r="F1299" s="12">
        <v>5</v>
      </c>
      <c r="G1299" s="12">
        <v>5405</v>
      </c>
      <c r="H1299" s="12">
        <f t="shared" si="22"/>
        <v>1913.37</v>
      </c>
      <c r="I1299">
        <v>0</v>
      </c>
      <c r="J1299" s="46"/>
    </row>
    <row r="1300" spans="1:10" ht="11.85" customHeight="1" outlineLevel="2">
      <c r="A1300" s="28" t="s">
        <v>1636</v>
      </c>
      <c r="B1300" s="29" t="s">
        <v>1637</v>
      </c>
      <c r="C1300" s="29" t="s">
        <v>758</v>
      </c>
      <c r="D1300" s="29" t="s">
        <v>1315</v>
      </c>
      <c r="E1300" s="12">
        <v>75348.34</v>
      </c>
      <c r="F1300" s="12">
        <v>293</v>
      </c>
      <c r="G1300" s="12">
        <v>257.16000000000003</v>
      </c>
      <c r="H1300" s="12">
        <f t="shared" si="22"/>
        <v>91.034639999999996</v>
      </c>
      <c r="I1300">
        <v>0</v>
      </c>
      <c r="J1300" s="46"/>
    </row>
    <row r="1301" spans="1:10" ht="11.85" customHeight="1" outlineLevel="2">
      <c r="A1301" s="28" t="s">
        <v>1638</v>
      </c>
      <c r="B1301" s="29" t="s">
        <v>1639</v>
      </c>
      <c r="C1301" s="29" t="s">
        <v>758</v>
      </c>
      <c r="D1301" s="29" t="s">
        <v>1315</v>
      </c>
      <c r="E1301" s="12">
        <v>1736.54</v>
      </c>
      <c r="F1301" s="12">
        <v>1278</v>
      </c>
      <c r="G1301" s="12">
        <v>1.36</v>
      </c>
      <c r="H1301" s="13">
        <f t="shared" si="22"/>
        <v>0.48143999999999998</v>
      </c>
      <c r="I1301">
        <v>0</v>
      </c>
      <c r="J1301" s="46"/>
    </row>
    <row r="1302" spans="1:10" ht="11.85" customHeight="1" outlineLevel="2">
      <c r="A1302" s="28" t="s">
        <v>1640</v>
      </c>
      <c r="B1302" s="29" t="s">
        <v>1641</v>
      </c>
      <c r="C1302" s="29" t="s">
        <v>758</v>
      </c>
      <c r="D1302" s="29" t="s">
        <v>1315</v>
      </c>
      <c r="E1302" s="12">
        <v>3057.22</v>
      </c>
      <c r="F1302" s="12">
        <v>2</v>
      </c>
      <c r="G1302" s="12">
        <v>1528.61</v>
      </c>
      <c r="H1302" s="12">
        <f t="shared" si="22"/>
        <v>541.12793999999997</v>
      </c>
      <c r="I1302">
        <v>0</v>
      </c>
      <c r="J1302" s="46"/>
    </row>
    <row r="1303" spans="1:10" ht="11.85" customHeight="1" outlineLevel="2">
      <c r="A1303" s="28" t="s">
        <v>1642</v>
      </c>
      <c r="B1303" s="29" t="s">
        <v>1643</v>
      </c>
      <c r="C1303" s="29" t="s">
        <v>758</v>
      </c>
      <c r="D1303" s="29" t="s">
        <v>1315</v>
      </c>
      <c r="E1303" s="12">
        <v>30572.240000000002</v>
      </c>
      <c r="F1303" s="12">
        <v>20</v>
      </c>
      <c r="G1303" s="12">
        <v>1528.61</v>
      </c>
      <c r="H1303" s="12">
        <f t="shared" si="22"/>
        <v>541.12793999999997</v>
      </c>
      <c r="I1303">
        <v>0</v>
      </c>
      <c r="J1303" s="46"/>
    </row>
    <row r="1304" spans="1:10" ht="11.85" customHeight="1" outlineLevel="2">
      <c r="A1304" s="28" t="s">
        <v>1644</v>
      </c>
      <c r="B1304" s="29" t="s">
        <v>1645</v>
      </c>
      <c r="C1304" s="29" t="s">
        <v>758</v>
      </c>
      <c r="D1304" s="29" t="s">
        <v>1315</v>
      </c>
      <c r="E1304" s="12">
        <v>6555.2</v>
      </c>
      <c r="F1304" s="12">
        <v>1</v>
      </c>
      <c r="G1304" s="12">
        <v>6555.2</v>
      </c>
      <c r="H1304" s="12">
        <f t="shared" si="22"/>
        <v>2320.5407999999998</v>
      </c>
      <c r="I1304">
        <v>0</v>
      </c>
      <c r="J1304" s="46"/>
    </row>
    <row r="1305" spans="1:10" ht="11.85" customHeight="1" outlineLevel="2">
      <c r="A1305" s="28" t="s">
        <v>1646</v>
      </c>
      <c r="B1305" s="29" t="s">
        <v>1647</v>
      </c>
      <c r="C1305" s="29" t="s">
        <v>758</v>
      </c>
      <c r="D1305" s="29" t="s">
        <v>1315</v>
      </c>
      <c r="E1305" s="12">
        <v>46467.21</v>
      </c>
      <c r="F1305" s="12">
        <v>7</v>
      </c>
      <c r="G1305" s="12">
        <v>6638.17</v>
      </c>
      <c r="H1305" s="12">
        <f t="shared" si="22"/>
        <v>2349.9121799999998</v>
      </c>
      <c r="I1305">
        <v>0</v>
      </c>
      <c r="J1305" s="46"/>
    </row>
    <row r="1306" spans="1:10" ht="11.85" customHeight="1" outlineLevel="2">
      <c r="A1306" s="28" t="s">
        <v>1648</v>
      </c>
      <c r="B1306" s="29" t="s">
        <v>1649</v>
      </c>
      <c r="C1306" s="29" t="s">
        <v>758</v>
      </c>
      <c r="D1306" s="29" t="s">
        <v>1315</v>
      </c>
      <c r="E1306" s="12">
        <v>39829.040000000001</v>
      </c>
      <c r="F1306" s="12">
        <v>6</v>
      </c>
      <c r="G1306" s="12">
        <v>6638.17</v>
      </c>
      <c r="H1306" s="12">
        <f t="shared" si="22"/>
        <v>2349.9121799999998</v>
      </c>
      <c r="I1306">
        <v>0</v>
      </c>
      <c r="J1306" s="46"/>
    </row>
    <row r="1307" spans="1:10" ht="11.85" customHeight="1" outlineLevel="2">
      <c r="A1307" s="28" t="s">
        <v>1650</v>
      </c>
      <c r="B1307" s="29" t="s">
        <v>1651</v>
      </c>
      <c r="C1307" s="29" t="s">
        <v>758</v>
      </c>
      <c r="D1307" s="29" t="s">
        <v>1315</v>
      </c>
      <c r="E1307" s="12">
        <v>14603.99</v>
      </c>
      <c r="F1307" s="12">
        <v>2</v>
      </c>
      <c r="G1307" s="12">
        <v>7302</v>
      </c>
      <c r="H1307" s="12">
        <f t="shared" si="22"/>
        <v>2584.9079999999994</v>
      </c>
      <c r="I1307">
        <v>0</v>
      </c>
      <c r="J1307" s="46"/>
    </row>
    <row r="1308" spans="1:10" ht="11.85" customHeight="1" outlineLevel="2">
      <c r="A1308" s="28" t="s">
        <v>1652</v>
      </c>
      <c r="B1308" s="29" t="s">
        <v>1653</v>
      </c>
      <c r="C1308" s="29" t="s">
        <v>758</v>
      </c>
      <c r="D1308" s="29" t="s">
        <v>1315</v>
      </c>
      <c r="E1308" s="12">
        <v>14603.99</v>
      </c>
      <c r="F1308" s="12">
        <v>2</v>
      </c>
      <c r="G1308" s="12">
        <v>7302</v>
      </c>
      <c r="H1308" s="12">
        <f t="shared" si="22"/>
        <v>2584.9079999999994</v>
      </c>
      <c r="I1308">
        <v>0</v>
      </c>
      <c r="J1308" s="46"/>
    </row>
    <row r="1309" spans="1:10" ht="11.85" customHeight="1" outlineLevel="2">
      <c r="A1309" s="28" t="s">
        <v>1654</v>
      </c>
      <c r="B1309" s="29" t="s">
        <v>1655</v>
      </c>
      <c r="C1309" s="29" t="s">
        <v>758</v>
      </c>
      <c r="D1309" s="29" t="s">
        <v>1315</v>
      </c>
      <c r="E1309" s="12">
        <v>6223.28</v>
      </c>
      <c r="F1309" s="12">
        <v>1</v>
      </c>
      <c r="G1309" s="12">
        <v>6223.28</v>
      </c>
      <c r="H1309" s="12">
        <f t="shared" si="22"/>
        <v>2203.0411199999999</v>
      </c>
      <c r="I1309">
        <v>0</v>
      </c>
      <c r="J1309" s="46"/>
    </row>
    <row r="1310" spans="1:10" ht="11.85" customHeight="1" outlineLevel="2">
      <c r="A1310" s="28" t="s">
        <v>1656</v>
      </c>
      <c r="B1310" s="29" t="s">
        <v>1657</v>
      </c>
      <c r="C1310" s="29" t="s">
        <v>758</v>
      </c>
      <c r="D1310" s="29" t="s">
        <v>1315</v>
      </c>
      <c r="E1310" s="12">
        <v>6223.28</v>
      </c>
      <c r="F1310" s="12">
        <v>1</v>
      </c>
      <c r="G1310" s="12">
        <v>6223.28</v>
      </c>
      <c r="H1310" s="12">
        <f t="shared" si="22"/>
        <v>2203.0411199999999</v>
      </c>
      <c r="I1310">
        <v>0</v>
      </c>
      <c r="J1310" s="46"/>
    </row>
    <row r="1311" spans="1:10" ht="11.85" customHeight="1" outlineLevel="2">
      <c r="A1311" s="28" t="s">
        <v>1658</v>
      </c>
      <c r="B1311" s="29" t="s">
        <v>1659</v>
      </c>
      <c r="C1311" s="29" t="s">
        <v>758</v>
      </c>
      <c r="D1311" s="29" t="s">
        <v>1315</v>
      </c>
      <c r="E1311" s="12">
        <v>10176.66</v>
      </c>
      <c r="F1311" s="12">
        <v>1</v>
      </c>
      <c r="G1311" s="12">
        <v>10176.66</v>
      </c>
      <c r="H1311" s="12">
        <f t="shared" si="22"/>
        <v>3602.5376399999996</v>
      </c>
      <c r="I1311">
        <v>0</v>
      </c>
      <c r="J1311" s="46"/>
    </row>
    <row r="1312" spans="1:10" ht="11.85" customHeight="1" outlineLevel="2">
      <c r="A1312" s="28" t="s">
        <v>1660</v>
      </c>
      <c r="B1312" s="29" t="s">
        <v>1661</v>
      </c>
      <c r="C1312" s="29" t="s">
        <v>758</v>
      </c>
      <c r="D1312" s="29" t="s">
        <v>1315</v>
      </c>
      <c r="E1312" s="12">
        <v>15848.57</v>
      </c>
      <c r="F1312" s="12">
        <v>5</v>
      </c>
      <c r="G1312" s="12">
        <v>3169.71</v>
      </c>
      <c r="H1312" s="12">
        <f t="shared" si="22"/>
        <v>1122.0773399999998</v>
      </c>
      <c r="I1312">
        <v>0</v>
      </c>
      <c r="J1312" s="46"/>
    </row>
    <row r="1313" spans="1:10" ht="11.85" customHeight="1" outlineLevel="2">
      <c r="A1313" s="28" t="s">
        <v>1662</v>
      </c>
      <c r="B1313" s="29" t="s">
        <v>1663</v>
      </c>
      <c r="C1313" s="29" t="s">
        <v>758</v>
      </c>
      <c r="D1313" s="29" t="s">
        <v>1315</v>
      </c>
      <c r="E1313" s="12">
        <v>47957.4</v>
      </c>
      <c r="F1313" s="12">
        <v>24</v>
      </c>
      <c r="G1313" s="12">
        <v>1998.23</v>
      </c>
      <c r="H1313" s="12">
        <f t="shared" ref="H1313:H1318" si="23">I1313</f>
        <v>120</v>
      </c>
      <c r="I1313">
        <v>120</v>
      </c>
      <c r="J1313" s="46"/>
    </row>
    <row r="1314" spans="1:10" ht="11.85" customHeight="1" outlineLevel="2">
      <c r="A1314" s="28" t="s">
        <v>1664</v>
      </c>
      <c r="B1314" s="29" t="s">
        <v>1665</v>
      </c>
      <c r="C1314" s="29" t="s">
        <v>758</v>
      </c>
      <c r="D1314" s="29" t="s">
        <v>1315</v>
      </c>
      <c r="E1314" s="12">
        <v>54383.69</v>
      </c>
      <c r="F1314" s="12">
        <v>48</v>
      </c>
      <c r="G1314" s="12">
        <v>1132.99</v>
      </c>
      <c r="H1314" s="12">
        <f t="shared" si="23"/>
        <v>70</v>
      </c>
      <c r="I1314">
        <v>70</v>
      </c>
      <c r="J1314" s="46"/>
    </row>
    <row r="1315" spans="1:10" ht="11.85" customHeight="1" outlineLevel="2">
      <c r="A1315" s="28" t="s">
        <v>1666</v>
      </c>
      <c r="B1315" s="29" t="s">
        <v>1667</v>
      </c>
      <c r="C1315" s="29" t="s">
        <v>758</v>
      </c>
      <c r="D1315" s="29" t="s">
        <v>1315</v>
      </c>
      <c r="E1315" s="12">
        <v>56589.73</v>
      </c>
      <c r="F1315" s="12">
        <v>48</v>
      </c>
      <c r="G1315" s="12">
        <v>1178.95</v>
      </c>
      <c r="H1315" s="12">
        <f t="shared" si="23"/>
        <v>70</v>
      </c>
      <c r="I1315">
        <v>70</v>
      </c>
      <c r="J1315" s="46"/>
    </row>
    <row r="1316" spans="1:10" ht="11.85" customHeight="1" outlineLevel="2">
      <c r="A1316" s="28" t="s">
        <v>1668</v>
      </c>
      <c r="B1316" s="29" t="s">
        <v>1669</v>
      </c>
      <c r="C1316" s="29" t="s">
        <v>758</v>
      </c>
      <c r="D1316" s="29" t="s">
        <v>1315</v>
      </c>
      <c r="E1316" s="12">
        <v>78134.59</v>
      </c>
      <c r="F1316" s="12">
        <v>24</v>
      </c>
      <c r="G1316" s="12">
        <v>3255.61</v>
      </c>
      <c r="H1316" s="12">
        <f t="shared" si="23"/>
        <v>200</v>
      </c>
      <c r="I1316">
        <v>200</v>
      </c>
      <c r="J1316" s="46"/>
    </row>
    <row r="1317" spans="1:10" ht="11.85" customHeight="1" outlineLevel="2">
      <c r="A1317" s="28" t="s">
        <v>1670</v>
      </c>
      <c r="B1317" s="29" t="s">
        <v>1671</v>
      </c>
      <c r="C1317" s="29" t="s">
        <v>758</v>
      </c>
      <c r="D1317" s="29" t="s">
        <v>1315</v>
      </c>
      <c r="E1317" s="12">
        <v>70653.240000000005</v>
      </c>
      <c r="F1317" s="12">
        <v>24</v>
      </c>
      <c r="G1317" s="12">
        <v>2943.89</v>
      </c>
      <c r="H1317" s="12">
        <f t="shared" si="23"/>
        <v>180</v>
      </c>
      <c r="I1317">
        <v>180</v>
      </c>
      <c r="J1317" s="46"/>
    </row>
    <row r="1318" spans="1:10" ht="11.85" customHeight="1" outlineLevel="2">
      <c r="A1318" s="28" t="s">
        <v>1672</v>
      </c>
      <c r="B1318" s="29" t="s">
        <v>1673</v>
      </c>
      <c r="C1318" s="29" t="s">
        <v>758</v>
      </c>
      <c r="D1318" s="29" t="s">
        <v>1315</v>
      </c>
      <c r="E1318" s="12">
        <v>29973.38</v>
      </c>
      <c r="F1318" s="12">
        <v>24</v>
      </c>
      <c r="G1318" s="12">
        <v>1248.8900000000001</v>
      </c>
      <c r="H1318" s="12">
        <f t="shared" si="23"/>
        <v>75</v>
      </c>
      <c r="I1318">
        <v>75</v>
      </c>
      <c r="J1318" s="46"/>
    </row>
    <row r="1319" spans="1:10" ht="11.85" customHeight="1" outlineLevel="2">
      <c r="A1319" s="28" t="s">
        <v>1674</v>
      </c>
      <c r="B1319" s="29" t="s">
        <v>1675</v>
      </c>
      <c r="C1319" s="29" t="s">
        <v>758</v>
      </c>
      <c r="D1319" s="29" t="s">
        <v>1315</v>
      </c>
      <c r="E1319" s="12">
        <v>7692.61</v>
      </c>
      <c r="F1319" s="12">
        <v>12</v>
      </c>
      <c r="G1319" s="12">
        <v>641.04999999999995</v>
      </c>
      <c r="H1319" s="12">
        <f t="shared" si="22"/>
        <v>226.93169999999995</v>
      </c>
      <c r="I1319">
        <v>0</v>
      </c>
      <c r="J1319" s="46"/>
    </row>
    <row r="1320" spans="1:10" ht="11.85" customHeight="1" outlineLevel="1">
      <c r="A1320" s="25" t="s">
        <v>1852</v>
      </c>
      <c r="B1320" s="26"/>
      <c r="C1320" s="26"/>
      <c r="D1320" s="26"/>
      <c r="E1320" s="27"/>
      <c r="F1320" s="11"/>
      <c r="G1320" s="11"/>
      <c r="H1320" s="35"/>
      <c r="I1320">
        <v>0</v>
      </c>
      <c r="J1320" s="46"/>
    </row>
    <row r="1321" spans="1:10" ht="11.85" customHeight="1" outlineLevel="2">
      <c r="A1321" s="28" t="s">
        <v>2524</v>
      </c>
      <c r="B1321" s="29" t="s">
        <v>2525</v>
      </c>
      <c r="C1321" s="29" t="s">
        <v>758</v>
      </c>
      <c r="D1321" s="29" t="s">
        <v>1852</v>
      </c>
      <c r="E1321" s="12">
        <v>54419.21</v>
      </c>
      <c r="F1321" s="12">
        <v>5</v>
      </c>
      <c r="G1321" s="12">
        <v>10883.84</v>
      </c>
      <c r="H1321" s="12">
        <f t="shared" si="22"/>
        <v>3852.8793599999995</v>
      </c>
      <c r="I1321">
        <v>0</v>
      </c>
      <c r="J1321" s="46"/>
    </row>
    <row r="1322" spans="1:10" ht="22.35" customHeight="1" outlineLevel="2">
      <c r="A1322" s="28" t="s">
        <v>1676</v>
      </c>
      <c r="B1322" s="29" t="s">
        <v>1677</v>
      </c>
      <c r="C1322" s="29" t="s">
        <v>758</v>
      </c>
      <c r="D1322" s="29" t="s">
        <v>1852</v>
      </c>
      <c r="E1322" s="12">
        <v>8043.54</v>
      </c>
      <c r="F1322" s="12">
        <v>114</v>
      </c>
      <c r="G1322" s="12">
        <v>70.56</v>
      </c>
      <c r="H1322" s="12">
        <f t="shared" si="22"/>
        <v>24.97824</v>
      </c>
      <c r="I1322">
        <v>0</v>
      </c>
      <c r="J1322" s="46"/>
    </row>
    <row r="1323" spans="1:10" ht="11.85" customHeight="1" outlineLevel="2">
      <c r="A1323" s="28" t="s">
        <v>1678</v>
      </c>
      <c r="B1323" s="29" t="s">
        <v>1679</v>
      </c>
      <c r="C1323" s="29" t="s">
        <v>758</v>
      </c>
      <c r="D1323" s="29" t="s">
        <v>1852</v>
      </c>
      <c r="E1323" s="12">
        <v>64621.27</v>
      </c>
      <c r="F1323" s="12">
        <v>311</v>
      </c>
      <c r="G1323" s="12">
        <v>207.79</v>
      </c>
      <c r="H1323" s="12">
        <f t="shared" si="22"/>
        <v>73.557659999999998</v>
      </c>
      <c r="I1323">
        <v>0</v>
      </c>
      <c r="J1323" s="46"/>
    </row>
    <row r="1324" spans="1:10" ht="11.85" customHeight="1" outlineLevel="2">
      <c r="A1324" s="28" t="s">
        <v>1680</v>
      </c>
      <c r="B1324" s="29" t="s">
        <v>1681</v>
      </c>
      <c r="C1324" s="29" t="s">
        <v>758</v>
      </c>
      <c r="D1324" s="29" t="s">
        <v>1852</v>
      </c>
      <c r="E1324" s="12">
        <v>53639.03</v>
      </c>
      <c r="F1324" s="12">
        <v>260</v>
      </c>
      <c r="G1324" s="12">
        <v>206.3</v>
      </c>
      <c r="H1324" s="12">
        <f t="shared" si="22"/>
        <v>73.030199999999994</v>
      </c>
      <c r="I1324">
        <v>0</v>
      </c>
      <c r="J1324" s="46"/>
    </row>
    <row r="1325" spans="1:10" ht="11.85" customHeight="1" outlineLevel="2">
      <c r="A1325" s="28" t="s">
        <v>1682</v>
      </c>
      <c r="B1325" s="29" t="s">
        <v>1683</v>
      </c>
      <c r="C1325" s="29" t="s">
        <v>758</v>
      </c>
      <c r="D1325" s="29" t="s">
        <v>1852</v>
      </c>
      <c r="E1325" s="12">
        <v>204453.79</v>
      </c>
      <c r="F1325" s="12">
        <v>260</v>
      </c>
      <c r="G1325" s="12">
        <v>786.36</v>
      </c>
      <c r="H1325" s="12">
        <f t="shared" si="22"/>
        <v>278.37144000000001</v>
      </c>
      <c r="I1325">
        <v>0</v>
      </c>
      <c r="J1325" s="46"/>
    </row>
    <row r="1326" spans="1:10" ht="11.85" customHeight="1" outlineLevel="2">
      <c r="A1326" s="28" t="s">
        <v>1684</v>
      </c>
      <c r="B1326" s="29" t="s">
        <v>1685</v>
      </c>
      <c r="C1326" s="29" t="s">
        <v>758</v>
      </c>
      <c r="D1326" s="29" t="s">
        <v>1852</v>
      </c>
      <c r="E1326" s="12">
        <v>34735.040000000001</v>
      </c>
      <c r="F1326" s="12">
        <v>260</v>
      </c>
      <c r="G1326" s="12">
        <v>133.6</v>
      </c>
      <c r="H1326" s="12">
        <f t="shared" si="22"/>
        <v>47.294399999999996</v>
      </c>
      <c r="I1326">
        <v>0</v>
      </c>
      <c r="J1326" s="46"/>
    </row>
    <row r="1327" spans="1:10" ht="11.85" customHeight="1" outlineLevel="2">
      <c r="A1327" s="28" t="s">
        <v>1686</v>
      </c>
      <c r="B1327" s="29" t="s">
        <v>1687</v>
      </c>
      <c r="C1327" s="29" t="s">
        <v>758</v>
      </c>
      <c r="D1327" s="29" t="s">
        <v>1852</v>
      </c>
      <c r="E1327" s="12">
        <v>30413.48</v>
      </c>
      <c r="F1327" s="12">
        <v>300</v>
      </c>
      <c r="G1327" s="12">
        <v>101.38</v>
      </c>
      <c r="H1327" s="12">
        <f t="shared" si="22"/>
        <v>35.888519999999993</v>
      </c>
      <c r="I1327">
        <v>0</v>
      </c>
      <c r="J1327" s="46"/>
    </row>
    <row r="1328" spans="1:10" ht="11.85" customHeight="1" outlineLevel="2">
      <c r="A1328" s="28" t="s">
        <v>1688</v>
      </c>
      <c r="B1328" s="29" t="s">
        <v>1689</v>
      </c>
      <c r="C1328" s="29" t="s">
        <v>758</v>
      </c>
      <c r="D1328" s="29" t="s">
        <v>1852</v>
      </c>
      <c r="E1328" s="12">
        <v>27247.9</v>
      </c>
      <c r="F1328" s="12">
        <v>260</v>
      </c>
      <c r="G1328" s="12">
        <v>104.8</v>
      </c>
      <c r="H1328" s="12">
        <f t="shared" si="22"/>
        <v>37.099199999999996</v>
      </c>
      <c r="I1328">
        <v>0</v>
      </c>
      <c r="J1328" s="46"/>
    </row>
    <row r="1329" spans="1:10" ht="11.85" customHeight="1" outlineLevel="2">
      <c r="A1329" s="28" t="s">
        <v>1690</v>
      </c>
      <c r="B1329" s="29" t="s">
        <v>1691</v>
      </c>
      <c r="C1329" s="29" t="s">
        <v>758</v>
      </c>
      <c r="D1329" s="29" t="s">
        <v>1852</v>
      </c>
      <c r="E1329" s="12">
        <v>6535.15</v>
      </c>
      <c r="F1329" s="12">
        <v>24</v>
      </c>
      <c r="G1329" s="12">
        <v>272.3</v>
      </c>
      <c r="H1329" s="12">
        <f t="shared" si="22"/>
        <v>96.394199999999998</v>
      </c>
      <c r="I1329">
        <v>0</v>
      </c>
      <c r="J1329" s="46"/>
    </row>
    <row r="1330" spans="1:10" ht="11.85" customHeight="1" outlineLevel="2">
      <c r="A1330" s="28" t="s">
        <v>1692</v>
      </c>
      <c r="B1330" s="29" t="s">
        <v>1693</v>
      </c>
      <c r="C1330" s="29" t="s">
        <v>758</v>
      </c>
      <c r="D1330" s="29" t="s">
        <v>1852</v>
      </c>
      <c r="E1330" s="12">
        <v>5315.28</v>
      </c>
      <c r="F1330" s="12">
        <v>2</v>
      </c>
      <c r="G1330" s="12">
        <v>2657.64</v>
      </c>
      <c r="H1330" s="12">
        <f t="shared" si="22"/>
        <v>940.80455999999992</v>
      </c>
      <c r="I1330">
        <v>0</v>
      </c>
      <c r="J1330" s="46"/>
    </row>
    <row r="1331" spans="1:10" ht="11.85" customHeight="1" outlineLevel="2">
      <c r="A1331" s="28" t="s">
        <v>1694</v>
      </c>
      <c r="B1331" s="29" t="s">
        <v>1695</v>
      </c>
      <c r="C1331" s="29" t="s">
        <v>758</v>
      </c>
      <c r="D1331" s="29" t="s">
        <v>1852</v>
      </c>
      <c r="E1331" s="12">
        <v>5291.64</v>
      </c>
      <c r="F1331" s="12">
        <v>1</v>
      </c>
      <c r="G1331" s="12">
        <v>5291.64</v>
      </c>
      <c r="H1331" s="12">
        <f t="shared" si="22"/>
        <v>1873.2405599999997</v>
      </c>
      <c r="I1331">
        <v>0</v>
      </c>
      <c r="J1331" s="46"/>
    </row>
    <row r="1332" spans="1:10" ht="11.85" customHeight="1" outlineLevel="2">
      <c r="A1332" s="28" t="s">
        <v>3578</v>
      </c>
      <c r="B1332" s="29" t="s">
        <v>3579</v>
      </c>
      <c r="C1332" s="29" t="s">
        <v>758</v>
      </c>
      <c r="D1332" s="29" t="s">
        <v>1852</v>
      </c>
      <c r="E1332" s="12">
        <v>8681.1299999999992</v>
      </c>
      <c r="F1332" s="12">
        <v>3</v>
      </c>
      <c r="G1332" s="12">
        <v>2893.71</v>
      </c>
      <c r="H1332" s="12">
        <f t="shared" si="22"/>
        <v>1024.3733399999999</v>
      </c>
      <c r="I1332">
        <v>0</v>
      </c>
      <c r="J1332" s="46"/>
    </row>
    <row r="1333" spans="1:10" ht="11.85" customHeight="1" outlineLevel="2">
      <c r="A1333" s="28" t="s">
        <v>3580</v>
      </c>
      <c r="B1333" s="29" t="s">
        <v>3581</v>
      </c>
      <c r="C1333" s="29" t="s">
        <v>758</v>
      </c>
      <c r="D1333" s="29" t="s">
        <v>1852</v>
      </c>
      <c r="E1333" s="12">
        <v>53140.28</v>
      </c>
      <c r="F1333" s="12">
        <v>5</v>
      </c>
      <c r="G1333" s="12">
        <v>10628.06</v>
      </c>
      <c r="H1333" s="12">
        <f t="shared" si="22"/>
        <v>3762.3332399999995</v>
      </c>
      <c r="I1333">
        <v>0</v>
      </c>
      <c r="J1333" s="46"/>
    </row>
    <row r="1334" spans="1:10" ht="11.85" customHeight="1" outlineLevel="2">
      <c r="A1334" s="28" t="s">
        <v>3582</v>
      </c>
      <c r="B1334" s="29" t="s">
        <v>3583</v>
      </c>
      <c r="C1334" s="29" t="s">
        <v>758</v>
      </c>
      <c r="D1334" s="29" t="s">
        <v>1852</v>
      </c>
      <c r="E1334" s="12">
        <v>1657.05</v>
      </c>
      <c r="F1334" s="12">
        <v>3</v>
      </c>
      <c r="G1334" s="12">
        <v>552.35</v>
      </c>
      <c r="H1334" s="12">
        <f t="shared" si="22"/>
        <v>195.53190000000001</v>
      </c>
      <c r="I1334">
        <v>0</v>
      </c>
      <c r="J1334" s="46"/>
    </row>
    <row r="1335" spans="1:10" ht="11.85" customHeight="1" outlineLevel="2">
      <c r="A1335" s="28" t="s">
        <v>3584</v>
      </c>
      <c r="B1335" s="29" t="s">
        <v>3585</v>
      </c>
      <c r="C1335" s="29" t="s">
        <v>758</v>
      </c>
      <c r="D1335" s="29" t="s">
        <v>1852</v>
      </c>
      <c r="E1335" s="12">
        <v>4653.87</v>
      </c>
      <c r="F1335" s="12">
        <v>1</v>
      </c>
      <c r="G1335" s="12">
        <v>4653.87</v>
      </c>
      <c r="H1335" s="12">
        <f t="shared" si="22"/>
        <v>1647.4699799999996</v>
      </c>
      <c r="I1335">
        <v>0</v>
      </c>
      <c r="J1335" s="46"/>
    </row>
    <row r="1336" spans="1:10" ht="11.85" customHeight="1" outlineLevel="2">
      <c r="A1336" s="28" t="s">
        <v>3586</v>
      </c>
      <c r="B1336" s="29" t="s">
        <v>3587</v>
      </c>
      <c r="C1336" s="29" t="s">
        <v>758</v>
      </c>
      <c r="D1336" s="29" t="s">
        <v>1852</v>
      </c>
      <c r="E1336" s="12">
        <v>108143.94</v>
      </c>
      <c r="F1336" s="12">
        <v>50</v>
      </c>
      <c r="G1336" s="12">
        <v>2162.88</v>
      </c>
      <c r="H1336" s="12">
        <f t="shared" si="22"/>
        <v>765.65952000000004</v>
      </c>
      <c r="I1336">
        <v>0</v>
      </c>
      <c r="J1336" s="46"/>
    </row>
    <row r="1337" spans="1:10" ht="11.85" customHeight="1" outlineLevel="1">
      <c r="A1337" s="25" t="s">
        <v>1890</v>
      </c>
      <c r="B1337" s="26"/>
      <c r="C1337" s="26"/>
      <c r="D1337" s="26"/>
      <c r="E1337" s="27"/>
      <c r="F1337" s="11"/>
      <c r="G1337" s="11"/>
      <c r="H1337" s="35"/>
      <c r="I1337">
        <v>0</v>
      </c>
      <c r="J1337" s="46"/>
    </row>
    <row r="1338" spans="1:10" ht="22.35" customHeight="1" outlineLevel="2">
      <c r="A1338" s="28" t="s">
        <v>3588</v>
      </c>
      <c r="B1338" s="29" t="s">
        <v>3589</v>
      </c>
      <c r="C1338" s="29" t="s">
        <v>758</v>
      </c>
      <c r="D1338" s="29" t="s">
        <v>1890</v>
      </c>
      <c r="E1338" s="12">
        <v>23136.07</v>
      </c>
      <c r="F1338" s="12">
        <v>6</v>
      </c>
      <c r="G1338" s="12">
        <v>3856.01</v>
      </c>
      <c r="H1338" s="12">
        <f t="shared" si="22"/>
        <v>1365.02754</v>
      </c>
      <c r="I1338">
        <v>0</v>
      </c>
      <c r="J1338" s="46"/>
    </row>
    <row r="1339" spans="1:10" ht="11.85" customHeight="1" outlineLevel="2">
      <c r="A1339" s="28" t="s">
        <v>3590</v>
      </c>
      <c r="B1339" s="29" t="s">
        <v>3591</v>
      </c>
      <c r="C1339" s="29" t="s">
        <v>758</v>
      </c>
      <c r="D1339" s="29" t="s">
        <v>1890</v>
      </c>
      <c r="E1339" s="12">
        <v>117982.7</v>
      </c>
      <c r="F1339" s="12">
        <v>5</v>
      </c>
      <c r="G1339" s="12">
        <v>23596.54</v>
      </c>
      <c r="H1339" s="12">
        <f t="shared" si="22"/>
        <v>8353.1751599999989</v>
      </c>
      <c r="I1339">
        <v>0</v>
      </c>
      <c r="J1339" s="46"/>
    </row>
    <row r="1340" spans="1:10" ht="11.85" customHeight="1" outlineLevel="2">
      <c r="A1340" s="28" t="s">
        <v>3592</v>
      </c>
      <c r="B1340" s="29" t="s">
        <v>3593</v>
      </c>
      <c r="C1340" s="29" t="s">
        <v>758</v>
      </c>
      <c r="D1340" s="29" t="s">
        <v>1890</v>
      </c>
      <c r="E1340" s="12">
        <v>18299.89</v>
      </c>
      <c r="F1340" s="12">
        <v>5</v>
      </c>
      <c r="G1340" s="12">
        <v>3659.98</v>
      </c>
      <c r="H1340" s="12">
        <f t="shared" si="22"/>
        <v>1295.6329199999998</v>
      </c>
      <c r="I1340">
        <v>0</v>
      </c>
      <c r="J1340" s="46"/>
    </row>
    <row r="1341" spans="1:10" ht="11.85" customHeight="1" outlineLevel="2">
      <c r="A1341" s="28" t="s">
        <v>3594</v>
      </c>
      <c r="B1341" s="29" t="s">
        <v>3595</v>
      </c>
      <c r="C1341" s="29" t="s">
        <v>758</v>
      </c>
      <c r="D1341" s="29" t="s">
        <v>1890</v>
      </c>
      <c r="E1341" s="12">
        <v>9940.67</v>
      </c>
      <c r="F1341" s="12">
        <v>5</v>
      </c>
      <c r="G1341" s="12">
        <v>1988.13</v>
      </c>
      <c r="H1341" s="12">
        <f t="shared" si="22"/>
        <v>703.79801999999995</v>
      </c>
      <c r="I1341">
        <v>0</v>
      </c>
      <c r="J1341" s="46"/>
    </row>
    <row r="1342" spans="1:10" ht="11.85" customHeight="1" outlineLevel="2">
      <c r="A1342" s="28" t="s">
        <v>3596</v>
      </c>
      <c r="B1342" s="29" t="s">
        <v>3597</v>
      </c>
      <c r="C1342" s="29" t="s">
        <v>758</v>
      </c>
      <c r="D1342" s="29" t="s">
        <v>1890</v>
      </c>
      <c r="E1342" s="12">
        <v>1236.5</v>
      </c>
      <c r="F1342" s="12">
        <v>5</v>
      </c>
      <c r="G1342" s="12">
        <v>247.3</v>
      </c>
      <c r="H1342" s="12">
        <f t="shared" si="22"/>
        <v>87.544200000000004</v>
      </c>
      <c r="I1342">
        <v>0</v>
      </c>
      <c r="J1342" s="46"/>
    </row>
    <row r="1343" spans="1:10" ht="11.85" customHeight="1" outlineLevel="1">
      <c r="A1343" s="25" t="s">
        <v>88</v>
      </c>
      <c r="B1343" s="26"/>
      <c r="C1343" s="26"/>
      <c r="D1343" s="26"/>
      <c r="E1343" s="27"/>
      <c r="F1343" s="11"/>
      <c r="G1343" s="11"/>
      <c r="H1343" s="35"/>
      <c r="I1343">
        <v>0</v>
      </c>
      <c r="J1343" s="46"/>
    </row>
    <row r="1344" spans="1:10" ht="11.85" customHeight="1" outlineLevel="2">
      <c r="A1344" s="28" t="s">
        <v>3598</v>
      </c>
      <c r="B1344" s="29" t="s">
        <v>3599</v>
      </c>
      <c r="C1344" s="29" t="s">
        <v>758</v>
      </c>
      <c r="D1344" s="29" t="s">
        <v>88</v>
      </c>
      <c r="E1344" s="12">
        <v>73884.87</v>
      </c>
      <c r="F1344" s="12">
        <v>50</v>
      </c>
      <c r="G1344" s="12">
        <v>1477.7</v>
      </c>
      <c r="H1344" s="36">
        <f>G1344*1.18*0.2</f>
        <v>348.73720000000003</v>
      </c>
      <c r="I1344">
        <v>0</v>
      </c>
      <c r="J1344" s="46"/>
    </row>
    <row r="1345" spans="1:10" ht="11.85" customHeight="1" outlineLevel="2">
      <c r="A1345" s="28" t="s">
        <v>3600</v>
      </c>
      <c r="B1345" s="29" t="s">
        <v>3601</v>
      </c>
      <c r="C1345" s="29" t="s">
        <v>758</v>
      </c>
      <c r="D1345" s="29" t="s">
        <v>88</v>
      </c>
      <c r="E1345" s="12">
        <v>45257.5</v>
      </c>
      <c r="F1345" s="12">
        <v>10</v>
      </c>
      <c r="G1345" s="12">
        <v>4525.75</v>
      </c>
      <c r="H1345" s="36">
        <f t="shared" ref="H1345:H1399" si="24">G1345*1.18*0.2</f>
        <v>1068.077</v>
      </c>
      <c r="I1345">
        <v>0</v>
      </c>
      <c r="J1345" s="46"/>
    </row>
    <row r="1346" spans="1:10" ht="11.85" customHeight="1" outlineLevel="2">
      <c r="A1346" s="28" t="s">
        <v>3602</v>
      </c>
      <c r="B1346" s="29" t="s">
        <v>3603</v>
      </c>
      <c r="C1346" s="29" t="s">
        <v>758</v>
      </c>
      <c r="D1346" s="29" t="s">
        <v>88</v>
      </c>
      <c r="E1346" s="12">
        <v>14796.22</v>
      </c>
      <c r="F1346" s="12">
        <v>8</v>
      </c>
      <c r="G1346" s="12">
        <v>1849.53</v>
      </c>
      <c r="H1346" s="36">
        <f t="shared" si="24"/>
        <v>436.48908000000006</v>
      </c>
      <c r="I1346">
        <v>0</v>
      </c>
      <c r="J1346" s="46"/>
    </row>
    <row r="1347" spans="1:10" ht="11.85" customHeight="1" outlineLevel="2">
      <c r="A1347" s="28" t="s">
        <v>3604</v>
      </c>
      <c r="B1347" s="29" t="s">
        <v>3605</v>
      </c>
      <c r="C1347" s="29" t="s">
        <v>758</v>
      </c>
      <c r="D1347" s="29" t="s">
        <v>88</v>
      </c>
      <c r="E1347" s="12">
        <v>120138.08</v>
      </c>
      <c r="F1347" s="12">
        <v>8</v>
      </c>
      <c r="G1347" s="12">
        <v>15017.26</v>
      </c>
      <c r="H1347" s="12">
        <f>I1347</f>
        <v>2000</v>
      </c>
      <c r="I1347">
        <v>2000</v>
      </c>
      <c r="J1347" s="46"/>
    </row>
    <row r="1348" spans="1:10" ht="11.85" customHeight="1" outlineLevel="2">
      <c r="A1348" s="28" t="s">
        <v>3606</v>
      </c>
      <c r="B1348" s="29" t="s">
        <v>3607</v>
      </c>
      <c r="C1348" s="29" t="s">
        <v>758</v>
      </c>
      <c r="D1348" s="29" t="s">
        <v>88</v>
      </c>
      <c r="E1348" s="12">
        <v>60822.37</v>
      </c>
      <c r="F1348" s="12">
        <v>46</v>
      </c>
      <c r="G1348" s="12">
        <v>1322.23</v>
      </c>
      <c r="H1348" s="12">
        <f t="shared" si="24"/>
        <v>312.04628000000002</v>
      </c>
      <c r="I1348">
        <v>0</v>
      </c>
      <c r="J1348" s="46"/>
    </row>
    <row r="1349" spans="1:10" ht="11.85" customHeight="1" outlineLevel="2">
      <c r="A1349" s="28" t="s">
        <v>3608</v>
      </c>
      <c r="B1349" s="29" t="s">
        <v>3609</v>
      </c>
      <c r="C1349" s="29" t="s">
        <v>758</v>
      </c>
      <c r="D1349" s="29" t="s">
        <v>88</v>
      </c>
      <c r="E1349" s="12">
        <v>35431.43</v>
      </c>
      <c r="F1349" s="12">
        <v>515</v>
      </c>
      <c r="G1349" s="12">
        <v>68.8</v>
      </c>
      <c r="H1349" s="12">
        <f t="shared" si="24"/>
        <v>16.236799999999999</v>
      </c>
      <c r="I1349">
        <v>0</v>
      </c>
      <c r="J1349" s="46"/>
    </row>
    <row r="1350" spans="1:10" ht="11.85" customHeight="1" outlineLevel="2">
      <c r="A1350" s="28" t="s">
        <v>3610</v>
      </c>
      <c r="B1350" s="29" t="s">
        <v>3611</v>
      </c>
      <c r="C1350" s="29" t="s">
        <v>758</v>
      </c>
      <c r="D1350" s="29" t="s">
        <v>88</v>
      </c>
      <c r="E1350" s="12">
        <v>22300.19</v>
      </c>
      <c r="F1350" s="12">
        <v>300</v>
      </c>
      <c r="G1350" s="12">
        <v>74.33</v>
      </c>
      <c r="H1350" s="12">
        <f t="shared" si="24"/>
        <v>17.541879999999999</v>
      </c>
      <c r="I1350">
        <v>0</v>
      </c>
      <c r="J1350" s="46"/>
    </row>
    <row r="1351" spans="1:10" ht="11.85" customHeight="1" outlineLevel="2">
      <c r="A1351" s="28" t="s">
        <v>3612</v>
      </c>
      <c r="B1351" s="29" t="s">
        <v>3613</v>
      </c>
      <c r="C1351" s="29" t="s">
        <v>758</v>
      </c>
      <c r="D1351" s="29" t="s">
        <v>88</v>
      </c>
      <c r="E1351" s="12">
        <v>70872.52</v>
      </c>
      <c r="F1351" s="12">
        <v>594</v>
      </c>
      <c r="G1351" s="12">
        <v>119.31</v>
      </c>
      <c r="H1351" s="12">
        <f t="shared" si="24"/>
        <v>28.157160000000001</v>
      </c>
      <c r="I1351">
        <v>0</v>
      </c>
      <c r="J1351" s="46"/>
    </row>
    <row r="1352" spans="1:10" ht="11.85" customHeight="1" outlineLevel="2">
      <c r="A1352" s="28" t="s">
        <v>3614</v>
      </c>
      <c r="B1352" s="29" t="s">
        <v>3615</v>
      </c>
      <c r="C1352" s="29" t="s">
        <v>758</v>
      </c>
      <c r="D1352" s="29" t="s">
        <v>88</v>
      </c>
      <c r="E1352" s="12">
        <v>11644.36</v>
      </c>
      <c r="F1352" s="12">
        <v>159</v>
      </c>
      <c r="G1352" s="12">
        <v>73.23</v>
      </c>
      <c r="H1352" s="12">
        <f t="shared" si="24"/>
        <v>17.28228</v>
      </c>
      <c r="I1352">
        <v>0</v>
      </c>
      <c r="J1352" s="46"/>
    </row>
    <row r="1353" spans="1:10" ht="11.85" customHeight="1" outlineLevel="2">
      <c r="A1353" s="28" t="s">
        <v>3616</v>
      </c>
      <c r="B1353" s="29" t="s">
        <v>3617</v>
      </c>
      <c r="C1353" s="29" t="s">
        <v>758</v>
      </c>
      <c r="D1353" s="29" t="s">
        <v>88</v>
      </c>
      <c r="E1353" s="12">
        <v>1818.38</v>
      </c>
      <c r="F1353" s="12">
        <v>1000</v>
      </c>
      <c r="G1353" s="12">
        <v>1.82</v>
      </c>
      <c r="H1353" s="13">
        <f t="shared" si="24"/>
        <v>0.42952000000000007</v>
      </c>
      <c r="I1353">
        <v>0</v>
      </c>
      <c r="J1353" s="46"/>
    </row>
    <row r="1354" spans="1:10" ht="11.85" customHeight="1" outlineLevel="2">
      <c r="A1354" s="28" t="s">
        <v>3618</v>
      </c>
      <c r="B1354" s="29" t="s">
        <v>3619</v>
      </c>
      <c r="C1354" s="29" t="s">
        <v>758</v>
      </c>
      <c r="D1354" s="29" t="s">
        <v>88</v>
      </c>
      <c r="E1354" s="12">
        <v>722.88</v>
      </c>
      <c r="F1354" s="12">
        <v>136</v>
      </c>
      <c r="G1354" s="12">
        <v>5.32</v>
      </c>
      <c r="H1354" s="13">
        <f t="shared" si="24"/>
        <v>1.25552</v>
      </c>
      <c r="I1354">
        <v>0</v>
      </c>
      <c r="J1354" s="46"/>
    </row>
    <row r="1355" spans="1:10" ht="11.85" customHeight="1" outlineLevel="2">
      <c r="A1355" s="28" t="s">
        <v>3620</v>
      </c>
      <c r="B1355" s="29" t="s">
        <v>3621</v>
      </c>
      <c r="C1355" s="29" t="s">
        <v>758</v>
      </c>
      <c r="D1355" s="29" t="s">
        <v>88</v>
      </c>
      <c r="E1355" s="12">
        <v>1436.17</v>
      </c>
      <c r="F1355" s="12">
        <v>35</v>
      </c>
      <c r="G1355" s="12">
        <v>41.03</v>
      </c>
      <c r="H1355" s="12">
        <f t="shared" si="24"/>
        <v>9.6830800000000004</v>
      </c>
      <c r="I1355">
        <v>0</v>
      </c>
      <c r="J1355" s="46"/>
    </row>
    <row r="1356" spans="1:10" ht="11.85" customHeight="1" outlineLevel="2">
      <c r="A1356" s="28" t="s">
        <v>3622</v>
      </c>
      <c r="B1356" s="29" t="s">
        <v>3623</v>
      </c>
      <c r="C1356" s="29" t="s">
        <v>758</v>
      </c>
      <c r="D1356" s="29" t="s">
        <v>88</v>
      </c>
      <c r="E1356" s="12">
        <v>10643.55</v>
      </c>
      <c r="F1356" s="12">
        <v>300</v>
      </c>
      <c r="G1356" s="12">
        <v>35.479999999999997</v>
      </c>
      <c r="H1356" s="12">
        <f t="shared" si="24"/>
        <v>8.3732799999999994</v>
      </c>
      <c r="I1356">
        <v>0</v>
      </c>
      <c r="J1356" s="46"/>
    </row>
    <row r="1357" spans="1:10" ht="11.85" customHeight="1" outlineLevel="2">
      <c r="A1357" s="28" t="s">
        <v>3011</v>
      </c>
      <c r="B1357" s="29" t="s">
        <v>3012</v>
      </c>
      <c r="C1357" s="29" t="s">
        <v>758</v>
      </c>
      <c r="D1357" s="29" t="s">
        <v>88</v>
      </c>
      <c r="E1357" s="12">
        <v>50033.31</v>
      </c>
      <c r="F1357" s="12">
        <v>425</v>
      </c>
      <c r="G1357" s="12">
        <v>117.73</v>
      </c>
      <c r="H1357" s="12">
        <f t="shared" si="24"/>
        <v>27.784280000000003</v>
      </c>
      <c r="I1357">
        <v>0</v>
      </c>
      <c r="J1357" s="46"/>
    </row>
    <row r="1358" spans="1:10" ht="11.85" customHeight="1" outlineLevel="2">
      <c r="A1358" s="28" t="s">
        <v>3037</v>
      </c>
      <c r="B1358" s="29" t="s">
        <v>3038</v>
      </c>
      <c r="C1358" s="29" t="s">
        <v>758</v>
      </c>
      <c r="D1358" s="29" t="s">
        <v>88</v>
      </c>
      <c r="E1358" s="12">
        <v>9673.61</v>
      </c>
      <c r="F1358" s="12">
        <v>1980</v>
      </c>
      <c r="G1358" s="12">
        <v>4.8899999999999997</v>
      </c>
      <c r="H1358" s="13">
        <f t="shared" si="24"/>
        <v>1.15404</v>
      </c>
      <c r="I1358">
        <v>0</v>
      </c>
      <c r="J1358" s="46"/>
    </row>
    <row r="1359" spans="1:10" ht="11.85" customHeight="1" outlineLevel="2">
      <c r="A1359" s="28" t="s">
        <v>3624</v>
      </c>
      <c r="B1359" s="29" t="s">
        <v>3625</v>
      </c>
      <c r="C1359" s="29" t="s">
        <v>758</v>
      </c>
      <c r="D1359" s="29" t="s">
        <v>88</v>
      </c>
      <c r="E1359" s="12">
        <v>1268.47</v>
      </c>
      <c r="F1359" s="12">
        <v>23</v>
      </c>
      <c r="G1359" s="12">
        <v>55.15</v>
      </c>
      <c r="H1359" s="12">
        <f t="shared" si="24"/>
        <v>13.0154</v>
      </c>
      <c r="I1359">
        <v>0</v>
      </c>
      <c r="J1359" s="46"/>
    </row>
    <row r="1360" spans="1:10" ht="11.85" customHeight="1" outlineLevel="2">
      <c r="A1360" s="28" t="s">
        <v>3626</v>
      </c>
      <c r="B1360" s="29" t="s">
        <v>3627</v>
      </c>
      <c r="C1360" s="29" t="s">
        <v>758</v>
      </c>
      <c r="D1360" s="29" t="s">
        <v>88</v>
      </c>
      <c r="E1360" s="12">
        <v>38974.379999999997</v>
      </c>
      <c r="F1360" s="12">
        <v>300</v>
      </c>
      <c r="G1360" s="12">
        <v>129.91</v>
      </c>
      <c r="H1360" s="12">
        <f t="shared" si="24"/>
        <v>30.658759999999997</v>
      </c>
      <c r="I1360">
        <v>0</v>
      </c>
      <c r="J1360" s="46"/>
    </row>
    <row r="1361" spans="1:10" ht="11.85" customHeight="1" outlineLevel="2">
      <c r="A1361" s="28" t="s">
        <v>3628</v>
      </c>
      <c r="B1361" s="29" t="s">
        <v>3629</v>
      </c>
      <c r="C1361" s="29" t="s">
        <v>758</v>
      </c>
      <c r="D1361" s="29" t="s">
        <v>88</v>
      </c>
      <c r="E1361" s="12">
        <v>6345.96</v>
      </c>
      <c r="F1361" s="12">
        <v>10</v>
      </c>
      <c r="G1361" s="12">
        <v>634.6</v>
      </c>
      <c r="H1361" s="12">
        <f t="shared" si="24"/>
        <v>149.76560000000001</v>
      </c>
      <c r="I1361">
        <v>0</v>
      </c>
      <c r="J1361" s="46"/>
    </row>
    <row r="1362" spans="1:10" ht="11.85" customHeight="1" outlineLevel="2">
      <c r="A1362" s="28" t="s">
        <v>3630</v>
      </c>
      <c r="B1362" s="29" t="s">
        <v>3631</v>
      </c>
      <c r="C1362" s="29" t="s">
        <v>758</v>
      </c>
      <c r="D1362" s="29" t="s">
        <v>88</v>
      </c>
      <c r="E1362" s="12">
        <v>4442.17</v>
      </c>
      <c r="F1362" s="12">
        <v>7</v>
      </c>
      <c r="G1362" s="12">
        <v>634.6</v>
      </c>
      <c r="H1362" s="12">
        <f t="shared" si="24"/>
        <v>149.76560000000001</v>
      </c>
      <c r="I1362">
        <v>0</v>
      </c>
      <c r="J1362" s="46"/>
    </row>
    <row r="1363" spans="1:10" ht="11.85" customHeight="1" outlineLevel="2">
      <c r="A1363" s="28" t="s">
        <v>3632</v>
      </c>
      <c r="B1363" s="29" t="s">
        <v>3633</v>
      </c>
      <c r="C1363" s="29" t="s">
        <v>758</v>
      </c>
      <c r="D1363" s="29" t="s">
        <v>88</v>
      </c>
      <c r="E1363" s="12">
        <v>11231.95</v>
      </c>
      <c r="F1363" s="12">
        <v>7</v>
      </c>
      <c r="G1363" s="12">
        <v>1604.56</v>
      </c>
      <c r="H1363" s="12">
        <f t="shared" si="24"/>
        <v>378.67615999999998</v>
      </c>
      <c r="I1363">
        <v>0</v>
      </c>
      <c r="J1363" s="46"/>
    </row>
    <row r="1364" spans="1:10" ht="11.85" customHeight="1" outlineLevel="2">
      <c r="A1364" s="28" t="s">
        <v>3634</v>
      </c>
      <c r="B1364" s="29" t="s">
        <v>3635</v>
      </c>
      <c r="C1364" s="29" t="s">
        <v>758</v>
      </c>
      <c r="D1364" s="29" t="s">
        <v>88</v>
      </c>
      <c r="E1364" s="12">
        <v>9488.8700000000008</v>
      </c>
      <c r="F1364" s="12">
        <v>10</v>
      </c>
      <c r="G1364" s="12">
        <v>948.89</v>
      </c>
      <c r="H1364" s="12">
        <f t="shared" si="24"/>
        <v>223.93804</v>
      </c>
      <c r="I1364">
        <v>0</v>
      </c>
      <c r="J1364" s="46"/>
    </row>
    <row r="1365" spans="1:10" ht="11.85" customHeight="1" outlineLevel="2">
      <c r="A1365" s="28" t="s">
        <v>3634</v>
      </c>
      <c r="B1365" s="29" t="s">
        <v>3636</v>
      </c>
      <c r="C1365" s="29" t="s">
        <v>758</v>
      </c>
      <c r="D1365" s="29" t="s">
        <v>88</v>
      </c>
      <c r="E1365" s="12">
        <v>27906.17</v>
      </c>
      <c r="F1365" s="12">
        <v>24</v>
      </c>
      <c r="G1365" s="12">
        <v>1162.76</v>
      </c>
      <c r="H1365" s="12">
        <f t="shared" si="24"/>
        <v>274.41136</v>
      </c>
      <c r="I1365">
        <v>0</v>
      </c>
      <c r="J1365" s="46"/>
    </row>
    <row r="1366" spans="1:10" ht="11.85" customHeight="1" outlineLevel="2">
      <c r="A1366" s="28" t="s">
        <v>3637</v>
      </c>
      <c r="B1366" s="29" t="s">
        <v>3638</v>
      </c>
      <c r="C1366" s="29" t="s">
        <v>758</v>
      </c>
      <c r="D1366" s="29" t="s">
        <v>88</v>
      </c>
      <c r="E1366" s="12">
        <v>47444.36</v>
      </c>
      <c r="F1366" s="12">
        <v>50</v>
      </c>
      <c r="G1366" s="12">
        <v>948.89</v>
      </c>
      <c r="H1366" s="12">
        <f t="shared" si="24"/>
        <v>223.93804</v>
      </c>
      <c r="I1366">
        <v>0</v>
      </c>
      <c r="J1366" s="46"/>
    </row>
    <row r="1367" spans="1:10" ht="11.85" customHeight="1" outlineLevel="2">
      <c r="A1367" s="28" t="s">
        <v>3639</v>
      </c>
      <c r="B1367" s="29" t="s">
        <v>3640</v>
      </c>
      <c r="C1367" s="29" t="s">
        <v>758</v>
      </c>
      <c r="D1367" s="29" t="s">
        <v>88</v>
      </c>
      <c r="E1367" s="12">
        <v>9810.19</v>
      </c>
      <c r="F1367" s="12">
        <v>10</v>
      </c>
      <c r="G1367" s="12">
        <v>981.02</v>
      </c>
      <c r="H1367" s="12">
        <f t="shared" si="24"/>
        <v>231.52071999999998</v>
      </c>
      <c r="I1367">
        <v>0</v>
      </c>
      <c r="J1367" s="46"/>
    </row>
    <row r="1368" spans="1:10" ht="11.85" customHeight="1" outlineLevel="2">
      <c r="A1368" s="28" t="s">
        <v>3641</v>
      </c>
      <c r="B1368" s="29" t="s">
        <v>3642</v>
      </c>
      <c r="C1368" s="29" t="s">
        <v>758</v>
      </c>
      <c r="D1368" s="29" t="s">
        <v>88</v>
      </c>
      <c r="E1368" s="12">
        <v>7299.92</v>
      </c>
      <c r="F1368" s="12">
        <v>10</v>
      </c>
      <c r="G1368" s="12">
        <v>729.99</v>
      </c>
      <c r="H1368" s="12">
        <f t="shared" si="24"/>
        <v>172.27764000000002</v>
      </c>
      <c r="I1368">
        <v>0</v>
      </c>
      <c r="J1368" s="46"/>
    </row>
    <row r="1369" spans="1:10" ht="11.85" customHeight="1" outlineLevel="2">
      <c r="A1369" s="28" t="s">
        <v>3643</v>
      </c>
      <c r="B1369" s="29" t="s">
        <v>3644</v>
      </c>
      <c r="C1369" s="29" t="s">
        <v>758</v>
      </c>
      <c r="D1369" s="29" t="s">
        <v>88</v>
      </c>
      <c r="E1369" s="12">
        <v>13455.05</v>
      </c>
      <c r="F1369" s="12">
        <v>10</v>
      </c>
      <c r="G1369" s="12">
        <v>1345.51</v>
      </c>
      <c r="H1369" s="12">
        <f t="shared" si="24"/>
        <v>317.54035999999996</v>
      </c>
      <c r="I1369">
        <v>0</v>
      </c>
      <c r="J1369" s="46"/>
    </row>
    <row r="1370" spans="1:10" ht="11.85" customHeight="1" outlineLevel="2">
      <c r="A1370" s="28" t="s">
        <v>3645</v>
      </c>
      <c r="B1370" s="29" t="s">
        <v>3646</v>
      </c>
      <c r="C1370" s="29" t="s">
        <v>758</v>
      </c>
      <c r="D1370" s="29" t="s">
        <v>88</v>
      </c>
      <c r="E1370" s="12">
        <v>9489.09</v>
      </c>
      <c r="F1370" s="12">
        <v>54</v>
      </c>
      <c r="G1370" s="12">
        <v>175.72</v>
      </c>
      <c r="H1370" s="12">
        <f t="shared" si="24"/>
        <v>41.469920000000002</v>
      </c>
      <c r="I1370">
        <v>0</v>
      </c>
      <c r="J1370" s="46"/>
    </row>
    <row r="1371" spans="1:10" ht="11.85" customHeight="1" outlineLevel="2">
      <c r="A1371" s="28" t="s">
        <v>3647</v>
      </c>
      <c r="B1371" s="29" t="s">
        <v>3648</v>
      </c>
      <c r="C1371" s="29" t="s">
        <v>758</v>
      </c>
      <c r="D1371" s="29" t="s">
        <v>88</v>
      </c>
      <c r="E1371" s="12">
        <v>3825.7</v>
      </c>
      <c r="F1371" s="12">
        <v>10</v>
      </c>
      <c r="G1371" s="12">
        <v>382.57</v>
      </c>
      <c r="H1371" s="12">
        <f t="shared" si="24"/>
        <v>90.286519999999996</v>
      </c>
      <c r="I1371">
        <v>0</v>
      </c>
      <c r="J1371" s="46"/>
    </row>
    <row r="1372" spans="1:10" ht="11.85" customHeight="1" outlineLevel="2">
      <c r="A1372" s="28" t="s">
        <v>3649</v>
      </c>
      <c r="B1372" s="29" t="s">
        <v>3650</v>
      </c>
      <c r="C1372" s="29" t="s">
        <v>758</v>
      </c>
      <c r="D1372" s="29" t="s">
        <v>88</v>
      </c>
      <c r="E1372" s="12">
        <v>2791.42</v>
      </c>
      <c r="F1372" s="12">
        <v>10</v>
      </c>
      <c r="G1372" s="12">
        <v>279.14</v>
      </c>
      <c r="H1372" s="12">
        <f t="shared" si="24"/>
        <v>65.877039999999994</v>
      </c>
      <c r="I1372">
        <v>0</v>
      </c>
      <c r="J1372" s="46"/>
    </row>
    <row r="1373" spans="1:10" ht="11.85" customHeight="1" outlineLevel="2">
      <c r="A1373" s="28" t="s">
        <v>3651</v>
      </c>
      <c r="B1373" s="29" t="s">
        <v>3652</v>
      </c>
      <c r="C1373" s="29" t="s">
        <v>758</v>
      </c>
      <c r="D1373" s="29" t="s">
        <v>88</v>
      </c>
      <c r="E1373" s="12">
        <v>32400.98</v>
      </c>
      <c r="F1373" s="12">
        <v>12</v>
      </c>
      <c r="G1373" s="12">
        <v>2700.08</v>
      </c>
      <c r="H1373" s="12">
        <f t="shared" si="24"/>
        <v>637.21888000000001</v>
      </c>
      <c r="I1373">
        <v>0</v>
      </c>
      <c r="J1373" s="46"/>
    </row>
    <row r="1374" spans="1:10" ht="11.85" customHeight="1" outlineLevel="2">
      <c r="A1374" s="28" t="s">
        <v>3653</v>
      </c>
      <c r="B1374" s="29" t="s">
        <v>3654</v>
      </c>
      <c r="C1374" s="29" t="s">
        <v>758</v>
      </c>
      <c r="D1374" s="29" t="s">
        <v>88</v>
      </c>
      <c r="E1374" s="12">
        <v>13455.05</v>
      </c>
      <c r="F1374" s="12">
        <v>10</v>
      </c>
      <c r="G1374" s="12">
        <v>1345.51</v>
      </c>
      <c r="H1374" s="12">
        <f t="shared" si="24"/>
        <v>317.54035999999996</v>
      </c>
      <c r="I1374">
        <v>0</v>
      </c>
      <c r="J1374" s="46"/>
    </row>
    <row r="1375" spans="1:10" ht="11.85" customHeight="1" outlineLevel="2">
      <c r="A1375" s="28" t="s">
        <v>3655</v>
      </c>
      <c r="B1375" s="29" t="s">
        <v>3656</v>
      </c>
      <c r="C1375" s="29" t="s">
        <v>758</v>
      </c>
      <c r="D1375" s="29" t="s">
        <v>88</v>
      </c>
      <c r="E1375" s="12">
        <v>42144.42</v>
      </c>
      <c r="F1375" s="12">
        <v>7</v>
      </c>
      <c r="G1375" s="12">
        <v>6020.63</v>
      </c>
      <c r="H1375" s="12">
        <f t="shared" si="24"/>
        <v>1420.86868</v>
      </c>
      <c r="I1375">
        <v>0</v>
      </c>
      <c r="J1375" s="46"/>
    </row>
    <row r="1376" spans="1:10" ht="11.85" customHeight="1" outlineLevel="2">
      <c r="A1376" s="28" t="s">
        <v>3657</v>
      </c>
      <c r="B1376" s="29" t="s">
        <v>3658</v>
      </c>
      <c r="C1376" s="29" t="s">
        <v>758</v>
      </c>
      <c r="D1376" s="29" t="s">
        <v>88</v>
      </c>
      <c r="E1376" s="12">
        <v>21799.19</v>
      </c>
      <c r="F1376" s="12">
        <v>5</v>
      </c>
      <c r="G1376" s="12">
        <v>4359.84</v>
      </c>
      <c r="H1376" s="12">
        <f t="shared" si="24"/>
        <v>1028.9222400000001</v>
      </c>
      <c r="I1376">
        <v>0</v>
      </c>
      <c r="J1376" s="46"/>
    </row>
    <row r="1377" spans="1:10" ht="11.85" customHeight="1" outlineLevel="2">
      <c r="A1377" s="28" t="s">
        <v>3659</v>
      </c>
      <c r="B1377" s="29" t="s">
        <v>3660</v>
      </c>
      <c r="C1377" s="29" t="s">
        <v>758</v>
      </c>
      <c r="D1377" s="29" t="s">
        <v>88</v>
      </c>
      <c r="E1377" s="12">
        <v>5139.03</v>
      </c>
      <c r="F1377" s="12">
        <v>3</v>
      </c>
      <c r="G1377" s="12">
        <v>1713.01</v>
      </c>
      <c r="H1377" s="12">
        <f t="shared" si="24"/>
        <v>404.27035999999998</v>
      </c>
      <c r="I1377">
        <v>0</v>
      </c>
      <c r="J1377" s="46"/>
    </row>
    <row r="1378" spans="1:10" ht="11.85" customHeight="1" outlineLevel="2">
      <c r="A1378" s="28" t="s">
        <v>3661</v>
      </c>
      <c r="B1378" s="29" t="s">
        <v>3662</v>
      </c>
      <c r="C1378" s="29" t="s">
        <v>758</v>
      </c>
      <c r="D1378" s="29" t="s">
        <v>88</v>
      </c>
      <c r="E1378" s="12">
        <v>14151.9</v>
      </c>
      <c r="F1378" s="12">
        <v>9</v>
      </c>
      <c r="G1378" s="12">
        <v>1572.43</v>
      </c>
      <c r="H1378" s="12">
        <f t="shared" si="24"/>
        <v>371.09348</v>
      </c>
      <c r="I1378">
        <v>0</v>
      </c>
      <c r="J1378" s="46"/>
    </row>
    <row r="1379" spans="1:10" ht="11.85" customHeight="1" outlineLevel="2">
      <c r="A1379" s="28" t="s">
        <v>3663</v>
      </c>
      <c r="B1379" s="29" t="s">
        <v>3664</v>
      </c>
      <c r="C1379" s="29" t="s">
        <v>758</v>
      </c>
      <c r="D1379" s="29" t="s">
        <v>88</v>
      </c>
      <c r="E1379" s="12">
        <v>6229.49</v>
      </c>
      <c r="F1379" s="12">
        <v>3</v>
      </c>
      <c r="G1379" s="12">
        <v>2076.5</v>
      </c>
      <c r="H1379" s="12">
        <f t="shared" si="24"/>
        <v>490.05400000000003</v>
      </c>
      <c r="I1379">
        <v>0</v>
      </c>
      <c r="J1379" s="46"/>
    </row>
    <row r="1380" spans="1:10" ht="11.85" customHeight="1" outlineLevel="2">
      <c r="A1380" s="28" t="s">
        <v>3665</v>
      </c>
      <c r="B1380" s="29" t="s">
        <v>3666</v>
      </c>
      <c r="C1380" s="29" t="s">
        <v>758</v>
      </c>
      <c r="D1380" s="29" t="s">
        <v>88</v>
      </c>
      <c r="E1380" s="12">
        <v>4638.9799999999996</v>
      </c>
      <c r="F1380" s="12">
        <v>11</v>
      </c>
      <c r="G1380" s="12">
        <v>421.73</v>
      </c>
      <c r="H1380" s="12">
        <f t="shared" si="24"/>
        <v>99.528279999999995</v>
      </c>
      <c r="I1380">
        <v>0</v>
      </c>
      <c r="J1380" s="46"/>
    </row>
    <row r="1381" spans="1:10" ht="11.85" customHeight="1" outlineLevel="2">
      <c r="A1381" s="28" t="s">
        <v>3667</v>
      </c>
      <c r="B1381" s="29" t="s">
        <v>3668</v>
      </c>
      <c r="C1381" s="29" t="s">
        <v>758</v>
      </c>
      <c r="D1381" s="29" t="s">
        <v>88</v>
      </c>
      <c r="E1381" s="12">
        <v>5078.78</v>
      </c>
      <c r="F1381" s="12">
        <v>9</v>
      </c>
      <c r="G1381" s="12">
        <v>564.30999999999995</v>
      </c>
      <c r="H1381" s="12">
        <f t="shared" si="24"/>
        <v>133.17715999999999</v>
      </c>
      <c r="I1381">
        <v>0</v>
      </c>
      <c r="J1381" s="46"/>
    </row>
    <row r="1382" spans="1:10" ht="11.85" customHeight="1" outlineLevel="2">
      <c r="A1382" s="28" t="s">
        <v>3669</v>
      </c>
      <c r="B1382" s="29" t="s">
        <v>3670</v>
      </c>
      <c r="C1382" s="29" t="s">
        <v>758</v>
      </c>
      <c r="D1382" s="29" t="s">
        <v>88</v>
      </c>
      <c r="E1382" s="12">
        <v>2879.78</v>
      </c>
      <c r="F1382" s="12">
        <v>6</v>
      </c>
      <c r="G1382" s="12">
        <v>479.96</v>
      </c>
      <c r="H1382" s="12">
        <f t="shared" si="24"/>
        <v>113.27056</v>
      </c>
      <c r="I1382">
        <v>0</v>
      </c>
      <c r="J1382" s="46"/>
    </row>
    <row r="1383" spans="1:10" ht="11.85" customHeight="1" outlineLevel="2">
      <c r="A1383" s="28" t="s">
        <v>3671</v>
      </c>
      <c r="B1383" s="29" t="s">
        <v>3672</v>
      </c>
      <c r="C1383" s="29" t="s">
        <v>758</v>
      </c>
      <c r="D1383" s="29" t="s">
        <v>88</v>
      </c>
      <c r="E1383" s="12">
        <v>62806.87</v>
      </c>
      <c r="F1383" s="12">
        <v>9</v>
      </c>
      <c r="G1383" s="12">
        <v>6978.54</v>
      </c>
      <c r="H1383" s="12">
        <f t="shared" si="24"/>
        <v>1646.9354400000002</v>
      </c>
      <c r="I1383">
        <v>0</v>
      </c>
      <c r="J1383" s="46"/>
    </row>
    <row r="1384" spans="1:10" ht="11.85" customHeight="1" outlineLevel="2">
      <c r="A1384" s="28" t="s">
        <v>3673</v>
      </c>
      <c r="B1384" s="29" t="s">
        <v>3674</v>
      </c>
      <c r="C1384" s="29" t="s">
        <v>758</v>
      </c>
      <c r="D1384" s="29" t="s">
        <v>88</v>
      </c>
      <c r="E1384" s="12">
        <v>21389.64</v>
      </c>
      <c r="F1384" s="12">
        <v>22</v>
      </c>
      <c r="G1384" s="12">
        <v>972.26</v>
      </c>
      <c r="H1384" s="12">
        <f t="shared" si="24"/>
        <v>229.45335999999998</v>
      </c>
      <c r="I1384">
        <v>0</v>
      </c>
      <c r="J1384" s="46"/>
    </row>
    <row r="1385" spans="1:10" ht="11.85" customHeight="1" outlineLevel="2">
      <c r="A1385" s="28" t="s">
        <v>3675</v>
      </c>
      <c r="B1385" s="29" t="s">
        <v>3676</v>
      </c>
      <c r="C1385" s="29" t="s">
        <v>758</v>
      </c>
      <c r="D1385" s="29" t="s">
        <v>88</v>
      </c>
      <c r="E1385" s="12">
        <v>12465.93</v>
      </c>
      <c r="F1385" s="12">
        <v>12</v>
      </c>
      <c r="G1385" s="12">
        <v>1038.83</v>
      </c>
      <c r="H1385" s="12">
        <f t="shared" si="24"/>
        <v>245.16387999999998</v>
      </c>
      <c r="I1385">
        <v>0</v>
      </c>
      <c r="J1385" s="46"/>
    </row>
    <row r="1386" spans="1:10" ht="11.85" customHeight="1" outlineLevel="2">
      <c r="A1386" s="28" t="s">
        <v>3677</v>
      </c>
      <c r="B1386" s="29" t="s">
        <v>3678</v>
      </c>
      <c r="C1386" s="29" t="s">
        <v>758</v>
      </c>
      <c r="D1386" s="29" t="s">
        <v>88</v>
      </c>
      <c r="E1386" s="12">
        <v>69578.81</v>
      </c>
      <c r="F1386" s="12">
        <v>1845</v>
      </c>
      <c r="G1386" s="12">
        <v>37.71</v>
      </c>
      <c r="H1386" s="12">
        <f t="shared" si="24"/>
        <v>8.8995599999999992</v>
      </c>
      <c r="I1386">
        <v>0</v>
      </c>
      <c r="J1386" s="46"/>
    </row>
    <row r="1387" spans="1:10" ht="11.85" customHeight="1" outlineLevel="2">
      <c r="A1387" s="28" t="s">
        <v>3679</v>
      </c>
      <c r="B1387" s="29" t="s">
        <v>3680</v>
      </c>
      <c r="C1387" s="29" t="s">
        <v>758</v>
      </c>
      <c r="D1387" s="29" t="s">
        <v>88</v>
      </c>
      <c r="E1387" s="12">
        <v>25964.44</v>
      </c>
      <c r="F1387" s="12">
        <v>350</v>
      </c>
      <c r="G1387" s="12">
        <v>74.180000000000007</v>
      </c>
      <c r="H1387" s="12">
        <f t="shared" si="24"/>
        <v>17.506480000000003</v>
      </c>
      <c r="I1387">
        <v>0</v>
      </c>
      <c r="J1387" s="46"/>
    </row>
    <row r="1388" spans="1:10" ht="11.85" customHeight="1" outlineLevel="2">
      <c r="A1388" s="28" t="s">
        <v>3681</v>
      </c>
      <c r="B1388" s="29" t="s">
        <v>3682</v>
      </c>
      <c r="C1388" s="29" t="s">
        <v>758</v>
      </c>
      <c r="D1388" s="29" t="s">
        <v>88</v>
      </c>
      <c r="E1388" s="12">
        <v>199163.08</v>
      </c>
      <c r="F1388" s="12">
        <v>1000</v>
      </c>
      <c r="G1388" s="12">
        <v>199.16</v>
      </c>
      <c r="H1388" s="12">
        <f t="shared" si="24"/>
        <v>47.001759999999997</v>
      </c>
      <c r="I1388">
        <v>0</v>
      </c>
      <c r="J1388" s="46"/>
    </row>
    <row r="1389" spans="1:10" ht="11.85" customHeight="1" outlineLevel="2">
      <c r="A1389" s="28" t="s">
        <v>3683</v>
      </c>
      <c r="B1389" s="29" t="s">
        <v>3684</v>
      </c>
      <c r="C1389" s="29" t="s">
        <v>758</v>
      </c>
      <c r="D1389" s="29" t="s">
        <v>88</v>
      </c>
      <c r="E1389" s="12">
        <v>3225.94</v>
      </c>
      <c r="F1389" s="12">
        <v>1</v>
      </c>
      <c r="G1389" s="12">
        <v>3225.94</v>
      </c>
      <c r="H1389" s="12">
        <f t="shared" si="24"/>
        <v>761.32184000000007</v>
      </c>
      <c r="I1389">
        <v>0</v>
      </c>
      <c r="J1389" s="46"/>
    </row>
    <row r="1390" spans="1:10" ht="11.85" customHeight="1" outlineLevel="2">
      <c r="A1390" s="28" t="s">
        <v>3685</v>
      </c>
      <c r="B1390" s="29" t="s">
        <v>1795</v>
      </c>
      <c r="C1390" s="29" t="s">
        <v>758</v>
      </c>
      <c r="D1390" s="29" t="s">
        <v>88</v>
      </c>
      <c r="E1390" s="12">
        <v>7452.97</v>
      </c>
      <c r="F1390" s="12">
        <v>57</v>
      </c>
      <c r="G1390" s="12">
        <v>130.75</v>
      </c>
      <c r="H1390" s="12">
        <f t="shared" si="24"/>
        <v>30.856999999999999</v>
      </c>
      <c r="I1390">
        <v>0</v>
      </c>
      <c r="J1390" s="46"/>
    </row>
    <row r="1391" spans="1:10" ht="11.85" customHeight="1" outlineLevel="2">
      <c r="A1391" s="28" t="s">
        <v>1796</v>
      </c>
      <c r="B1391" s="29" t="s">
        <v>1797</v>
      </c>
      <c r="C1391" s="29" t="s">
        <v>758</v>
      </c>
      <c r="D1391" s="29" t="s">
        <v>88</v>
      </c>
      <c r="E1391" s="12">
        <v>2668.83</v>
      </c>
      <c r="F1391" s="12">
        <v>21</v>
      </c>
      <c r="G1391" s="12">
        <v>127.09</v>
      </c>
      <c r="H1391" s="12">
        <f t="shared" si="24"/>
        <v>29.99324</v>
      </c>
      <c r="I1391">
        <v>0</v>
      </c>
      <c r="J1391" s="46"/>
    </row>
    <row r="1392" spans="1:10" ht="11.85" customHeight="1" outlineLevel="2">
      <c r="A1392" s="28" t="s">
        <v>1798</v>
      </c>
      <c r="B1392" s="29" t="s">
        <v>1799</v>
      </c>
      <c r="C1392" s="29" t="s">
        <v>758</v>
      </c>
      <c r="D1392" s="29" t="s">
        <v>88</v>
      </c>
      <c r="E1392" s="12">
        <v>1942.81</v>
      </c>
      <c r="F1392" s="12">
        <v>13</v>
      </c>
      <c r="G1392" s="12">
        <v>149.44999999999999</v>
      </c>
      <c r="H1392" s="12">
        <f t="shared" si="24"/>
        <v>35.270199999999996</v>
      </c>
      <c r="I1392">
        <v>0</v>
      </c>
      <c r="J1392" s="46"/>
    </row>
    <row r="1393" spans="1:10" ht="11.85" customHeight="1" outlineLevel="2">
      <c r="A1393" s="28" t="s">
        <v>1800</v>
      </c>
      <c r="B1393" s="29" t="s">
        <v>1801</v>
      </c>
      <c r="C1393" s="29" t="s">
        <v>758</v>
      </c>
      <c r="D1393" s="29" t="s">
        <v>88</v>
      </c>
      <c r="E1393" s="12">
        <v>3119.95</v>
      </c>
      <c r="F1393" s="12">
        <v>16</v>
      </c>
      <c r="G1393" s="12">
        <v>195</v>
      </c>
      <c r="H1393" s="12">
        <f t="shared" si="24"/>
        <v>46.02</v>
      </c>
      <c r="I1393">
        <v>0</v>
      </c>
      <c r="J1393" s="46"/>
    </row>
    <row r="1394" spans="1:10" ht="11.85" customHeight="1" outlineLevel="2">
      <c r="A1394" s="28" t="s">
        <v>1802</v>
      </c>
      <c r="B1394" s="29" t="s">
        <v>1803</v>
      </c>
      <c r="C1394" s="29" t="s">
        <v>758</v>
      </c>
      <c r="D1394" s="29" t="s">
        <v>88</v>
      </c>
      <c r="E1394" s="12">
        <v>3350.29</v>
      </c>
      <c r="F1394" s="12">
        <v>31</v>
      </c>
      <c r="G1394" s="12">
        <v>108.07</v>
      </c>
      <c r="H1394" s="12">
        <f t="shared" si="24"/>
        <v>25.504519999999999</v>
      </c>
      <c r="I1394">
        <v>0</v>
      </c>
      <c r="J1394" s="46"/>
    </row>
    <row r="1395" spans="1:10" ht="11.85" customHeight="1" outlineLevel="2">
      <c r="A1395" s="28" t="s">
        <v>1804</v>
      </c>
      <c r="B1395" s="29" t="s">
        <v>1805</v>
      </c>
      <c r="C1395" s="29" t="s">
        <v>758</v>
      </c>
      <c r="D1395" s="29" t="s">
        <v>88</v>
      </c>
      <c r="E1395" s="12">
        <v>5993.9</v>
      </c>
      <c r="F1395" s="12">
        <v>9</v>
      </c>
      <c r="G1395" s="12">
        <v>665.99</v>
      </c>
      <c r="H1395" s="12">
        <f t="shared" si="24"/>
        <v>157.17364000000001</v>
      </c>
      <c r="I1395">
        <v>0</v>
      </c>
      <c r="J1395" s="46"/>
    </row>
    <row r="1396" spans="1:10" ht="11.85" customHeight="1" outlineLevel="2">
      <c r="A1396" s="28" t="s">
        <v>1806</v>
      </c>
      <c r="B1396" s="29" t="s">
        <v>1807</v>
      </c>
      <c r="C1396" s="29" t="s">
        <v>758</v>
      </c>
      <c r="D1396" s="29" t="s">
        <v>88</v>
      </c>
      <c r="E1396" s="12">
        <v>23388.62</v>
      </c>
      <c r="F1396" s="12">
        <v>230</v>
      </c>
      <c r="G1396" s="12">
        <v>101.69</v>
      </c>
      <c r="H1396" s="12">
        <f t="shared" si="24"/>
        <v>23.998840000000001</v>
      </c>
      <c r="I1396">
        <v>0</v>
      </c>
      <c r="J1396" s="46"/>
    </row>
    <row r="1397" spans="1:10" ht="11.85" customHeight="1" outlineLevel="2">
      <c r="A1397" s="28" t="s">
        <v>1808</v>
      </c>
      <c r="B1397" s="29" t="s">
        <v>1809</v>
      </c>
      <c r="C1397" s="29" t="s">
        <v>758</v>
      </c>
      <c r="D1397" s="29" t="s">
        <v>88</v>
      </c>
      <c r="E1397" s="12">
        <v>7275.26</v>
      </c>
      <c r="F1397" s="12">
        <v>113</v>
      </c>
      <c r="G1397" s="12">
        <v>64.38</v>
      </c>
      <c r="H1397" s="12">
        <f t="shared" si="24"/>
        <v>15.193679999999999</v>
      </c>
      <c r="I1397">
        <v>0</v>
      </c>
      <c r="J1397" s="46"/>
    </row>
    <row r="1398" spans="1:10" ht="11.85" customHeight="1" outlineLevel="2">
      <c r="A1398" s="28" t="s">
        <v>1810</v>
      </c>
      <c r="B1398" s="29" t="s">
        <v>1811</v>
      </c>
      <c r="C1398" s="29" t="s">
        <v>758</v>
      </c>
      <c r="D1398" s="29" t="s">
        <v>88</v>
      </c>
      <c r="E1398" s="12">
        <v>76218.73</v>
      </c>
      <c r="F1398" s="12">
        <v>2761</v>
      </c>
      <c r="G1398" s="12">
        <v>27.61</v>
      </c>
      <c r="H1398" s="12">
        <f t="shared" si="24"/>
        <v>6.5159599999999998</v>
      </c>
      <c r="I1398">
        <v>0</v>
      </c>
      <c r="J1398" s="46"/>
    </row>
    <row r="1399" spans="1:10" ht="11.85" customHeight="1" outlineLevel="2">
      <c r="A1399" s="28" t="s">
        <v>1812</v>
      </c>
      <c r="B1399" s="29" t="s">
        <v>1813</v>
      </c>
      <c r="C1399" s="29" t="s">
        <v>758</v>
      </c>
      <c r="D1399" s="29" t="s">
        <v>88</v>
      </c>
      <c r="E1399" s="12">
        <v>92033.86</v>
      </c>
      <c r="F1399" s="12">
        <v>271</v>
      </c>
      <c r="G1399" s="12">
        <v>339.61</v>
      </c>
      <c r="H1399" s="12">
        <f t="shared" si="24"/>
        <v>80.147960000000012</v>
      </c>
      <c r="I1399">
        <v>0</v>
      </c>
      <c r="J1399" s="46"/>
    </row>
    <row r="1400" spans="1:10" ht="11.85" customHeight="1" outlineLevel="1">
      <c r="A1400" s="25" t="s">
        <v>101</v>
      </c>
      <c r="B1400" s="26"/>
      <c r="C1400" s="26"/>
      <c r="D1400" s="26"/>
      <c r="E1400" s="27"/>
      <c r="F1400" s="11"/>
      <c r="G1400" s="11"/>
      <c r="H1400" s="35"/>
      <c r="I1400">
        <v>0</v>
      </c>
      <c r="J1400" s="46"/>
    </row>
    <row r="1401" spans="1:10" ht="11.85" customHeight="1" outlineLevel="2">
      <c r="A1401" s="28" t="s">
        <v>1814</v>
      </c>
      <c r="B1401" s="29" t="s">
        <v>1815</v>
      </c>
      <c r="C1401" s="29" t="s">
        <v>758</v>
      </c>
      <c r="D1401" s="29" t="s">
        <v>101</v>
      </c>
      <c r="E1401" s="12">
        <v>20189.11</v>
      </c>
      <c r="F1401" s="12">
        <v>388</v>
      </c>
      <c r="G1401" s="12">
        <v>52.03</v>
      </c>
      <c r="H1401" s="12">
        <f>G1401*1.18*0.3</f>
        <v>18.418619999999997</v>
      </c>
      <c r="I1401">
        <v>0</v>
      </c>
      <c r="J1401" s="46"/>
    </row>
    <row r="1402" spans="1:10" ht="11.85" customHeight="1" outlineLevel="2">
      <c r="A1402" s="28" t="s">
        <v>2858</v>
      </c>
      <c r="B1402" s="29" t="s">
        <v>2859</v>
      </c>
      <c r="C1402" s="29" t="s">
        <v>758</v>
      </c>
      <c r="D1402" s="29" t="s">
        <v>101</v>
      </c>
      <c r="E1402" s="12">
        <v>138997.37</v>
      </c>
      <c r="F1402" s="12">
        <v>628</v>
      </c>
      <c r="G1402" s="12">
        <v>221.33</v>
      </c>
      <c r="H1402" s="12">
        <f>I1402</f>
        <v>52</v>
      </c>
      <c r="I1402">
        <v>52</v>
      </c>
      <c r="J1402" s="46"/>
    </row>
    <row r="1403" spans="1:10" ht="11.85" customHeight="1" outlineLevel="2">
      <c r="A1403" s="28" t="s">
        <v>1816</v>
      </c>
      <c r="B1403" s="29" t="s">
        <v>1817</v>
      </c>
      <c r="C1403" s="29" t="s">
        <v>758</v>
      </c>
      <c r="D1403" s="29" t="s">
        <v>101</v>
      </c>
      <c r="E1403" s="12">
        <v>5944.72</v>
      </c>
      <c r="F1403" s="12">
        <v>1000</v>
      </c>
      <c r="G1403" s="12">
        <v>5.94</v>
      </c>
      <c r="H1403" s="38">
        <f t="shared" ref="H1403:H1465" si="25">G1403*1.18*0.3</f>
        <v>2.10276</v>
      </c>
      <c r="I1403">
        <v>0</v>
      </c>
      <c r="J1403" s="46"/>
    </row>
    <row r="1404" spans="1:10" ht="11.85" customHeight="1" outlineLevel="2">
      <c r="A1404" s="28" t="s">
        <v>1818</v>
      </c>
      <c r="B1404" s="29" t="s">
        <v>1819</v>
      </c>
      <c r="C1404" s="29" t="s">
        <v>758</v>
      </c>
      <c r="D1404" s="29" t="s">
        <v>101</v>
      </c>
      <c r="E1404" s="12">
        <v>1407.55</v>
      </c>
      <c r="F1404" s="12">
        <v>40</v>
      </c>
      <c r="G1404" s="12">
        <v>35.19</v>
      </c>
      <c r="H1404" s="12">
        <f t="shared" si="25"/>
        <v>12.457259999999998</v>
      </c>
      <c r="I1404">
        <v>0</v>
      </c>
      <c r="J1404" s="46"/>
    </row>
    <row r="1405" spans="1:10" ht="11.85" customHeight="1" outlineLevel="2">
      <c r="A1405" s="28" t="s">
        <v>1820</v>
      </c>
      <c r="B1405" s="29" t="s">
        <v>1821</v>
      </c>
      <c r="C1405" s="29" t="s">
        <v>758</v>
      </c>
      <c r="D1405" s="29" t="s">
        <v>101</v>
      </c>
      <c r="E1405" s="12">
        <v>1407.55</v>
      </c>
      <c r="F1405" s="12">
        <v>40</v>
      </c>
      <c r="G1405" s="12">
        <v>35.19</v>
      </c>
      <c r="H1405" s="12">
        <f t="shared" si="25"/>
        <v>12.457259999999998</v>
      </c>
      <c r="I1405">
        <v>0</v>
      </c>
      <c r="J1405" s="46"/>
    </row>
    <row r="1406" spans="1:10" ht="11.85" customHeight="1" outlineLevel="2">
      <c r="A1406" s="28" t="s">
        <v>1822</v>
      </c>
      <c r="B1406" s="29" t="s">
        <v>1823</v>
      </c>
      <c r="C1406" s="29" t="s">
        <v>758</v>
      </c>
      <c r="D1406" s="29" t="s">
        <v>101</v>
      </c>
      <c r="E1406" s="12">
        <v>6013.68</v>
      </c>
      <c r="F1406" s="12">
        <v>34</v>
      </c>
      <c r="G1406" s="12">
        <v>176.87</v>
      </c>
      <c r="H1406" s="12">
        <f t="shared" si="25"/>
        <v>62.611979999999988</v>
      </c>
      <c r="I1406">
        <v>0</v>
      </c>
      <c r="J1406" s="46"/>
    </row>
    <row r="1407" spans="1:10" ht="11.85" customHeight="1" outlineLevel="2">
      <c r="A1407" s="28" t="s">
        <v>1824</v>
      </c>
      <c r="B1407" s="29" t="s">
        <v>1825</v>
      </c>
      <c r="C1407" s="29" t="s">
        <v>758</v>
      </c>
      <c r="D1407" s="29" t="s">
        <v>101</v>
      </c>
      <c r="E1407" s="12">
        <v>27365.69</v>
      </c>
      <c r="F1407" s="12">
        <v>3300</v>
      </c>
      <c r="G1407" s="12">
        <v>8.2899999999999991</v>
      </c>
      <c r="H1407" s="12">
        <f t="shared" si="25"/>
        <v>2.9346599999999992</v>
      </c>
      <c r="I1407">
        <v>0</v>
      </c>
      <c r="J1407" s="46"/>
    </row>
    <row r="1408" spans="1:10" ht="11.85" customHeight="1" outlineLevel="2">
      <c r="A1408" s="28" t="s">
        <v>1826</v>
      </c>
      <c r="B1408" s="29" t="s">
        <v>1827</v>
      </c>
      <c r="C1408" s="29" t="s">
        <v>758</v>
      </c>
      <c r="D1408" s="29" t="s">
        <v>101</v>
      </c>
      <c r="E1408" s="12">
        <v>1294.8499999999999</v>
      </c>
      <c r="F1408" s="12">
        <v>2</v>
      </c>
      <c r="G1408" s="12">
        <v>647.42999999999995</v>
      </c>
      <c r="H1408" s="12">
        <f t="shared" si="25"/>
        <v>229.19021999999995</v>
      </c>
      <c r="I1408">
        <v>0</v>
      </c>
      <c r="J1408" s="46"/>
    </row>
    <row r="1409" spans="1:10" ht="11.85" customHeight="1" outlineLevel="2">
      <c r="A1409" s="28" t="s">
        <v>1828</v>
      </c>
      <c r="B1409" s="29" t="s">
        <v>1829</v>
      </c>
      <c r="C1409" s="29" t="s">
        <v>758</v>
      </c>
      <c r="D1409" s="29" t="s">
        <v>101</v>
      </c>
      <c r="E1409" s="12">
        <v>23242.19</v>
      </c>
      <c r="F1409" s="12">
        <v>2166</v>
      </c>
      <c r="G1409" s="12">
        <v>10.73</v>
      </c>
      <c r="H1409" s="12">
        <f t="shared" si="25"/>
        <v>3.7984200000000001</v>
      </c>
      <c r="I1409">
        <v>0</v>
      </c>
      <c r="J1409" s="46"/>
    </row>
    <row r="1410" spans="1:10" ht="11.85" customHeight="1" outlineLevel="2">
      <c r="A1410" s="28" t="s">
        <v>1830</v>
      </c>
      <c r="B1410" s="29" t="s">
        <v>1831</v>
      </c>
      <c r="C1410" s="29" t="s">
        <v>758</v>
      </c>
      <c r="D1410" s="29" t="s">
        <v>101</v>
      </c>
      <c r="E1410" s="12">
        <v>36972.730000000003</v>
      </c>
      <c r="F1410" s="12">
        <v>3171</v>
      </c>
      <c r="G1410" s="12">
        <v>11.66</v>
      </c>
      <c r="H1410" s="12">
        <f t="shared" si="25"/>
        <v>4.1276399999999995</v>
      </c>
      <c r="I1410">
        <v>0</v>
      </c>
      <c r="J1410" s="46"/>
    </row>
    <row r="1411" spans="1:10" ht="11.85" customHeight="1" outlineLevel="2">
      <c r="A1411" s="28" t="s">
        <v>1832</v>
      </c>
      <c r="B1411" s="29" t="s">
        <v>1833</v>
      </c>
      <c r="C1411" s="29" t="s">
        <v>758</v>
      </c>
      <c r="D1411" s="29" t="s">
        <v>101</v>
      </c>
      <c r="E1411" s="12">
        <v>12568.93</v>
      </c>
      <c r="F1411" s="12">
        <v>907</v>
      </c>
      <c r="G1411" s="12">
        <v>13.86</v>
      </c>
      <c r="H1411" s="12">
        <f t="shared" si="25"/>
        <v>4.906439999999999</v>
      </c>
      <c r="I1411">
        <v>0</v>
      </c>
      <c r="J1411" s="46"/>
    </row>
    <row r="1412" spans="1:10" ht="11.85" customHeight="1" outlineLevel="2">
      <c r="A1412" s="28" t="s">
        <v>2540</v>
      </c>
      <c r="B1412" s="29" t="s">
        <v>2541</v>
      </c>
      <c r="C1412" s="29" t="s">
        <v>758</v>
      </c>
      <c r="D1412" s="29" t="s">
        <v>101</v>
      </c>
      <c r="E1412" s="12">
        <v>165319.76999999999</v>
      </c>
      <c r="F1412" s="12">
        <v>386</v>
      </c>
      <c r="G1412" s="12">
        <v>428.29</v>
      </c>
      <c r="H1412" s="12">
        <f t="shared" si="25"/>
        <v>151.61465999999999</v>
      </c>
      <c r="I1412">
        <v>0</v>
      </c>
      <c r="J1412" s="46"/>
    </row>
    <row r="1413" spans="1:10" ht="11.85" customHeight="1" outlineLevel="2">
      <c r="A1413" s="28" t="s">
        <v>1834</v>
      </c>
      <c r="B1413" s="29" t="s">
        <v>1835</v>
      </c>
      <c r="C1413" s="29" t="s">
        <v>758</v>
      </c>
      <c r="D1413" s="29" t="s">
        <v>101</v>
      </c>
      <c r="E1413" s="12">
        <v>22253.98</v>
      </c>
      <c r="F1413" s="12">
        <v>125</v>
      </c>
      <c r="G1413" s="12">
        <v>178.03</v>
      </c>
      <c r="H1413" s="12">
        <f t="shared" si="25"/>
        <v>63.022619999999996</v>
      </c>
      <c r="I1413">
        <v>0</v>
      </c>
      <c r="J1413" s="46"/>
    </row>
    <row r="1414" spans="1:10" ht="11.85" customHeight="1" outlineLevel="2">
      <c r="A1414" s="28" t="s">
        <v>1836</v>
      </c>
      <c r="B1414" s="29" t="s">
        <v>1837</v>
      </c>
      <c r="C1414" s="29" t="s">
        <v>758</v>
      </c>
      <c r="D1414" s="29" t="s">
        <v>101</v>
      </c>
      <c r="E1414" s="12">
        <v>8288.64</v>
      </c>
      <c r="F1414" s="12">
        <v>34</v>
      </c>
      <c r="G1414" s="12">
        <v>243.78</v>
      </c>
      <c r="H1414" s="12">
        <f t="shared" si="25"/>
        <v>86.298119999999997</v>
      </c>
      <c r="I1414">
        <v>0</v>
      </c>
      <c r="J1414" s="46"/>
    </row>
    <row r="1415" spans="1:10" ht="11.85" customHeight="1" outlineLevel="2">
      <c r="A1415" s="28" t="s">
        <v>1838</v>
      </c>
      <c r="B1415" s="29" t="s">
        <v>1839</v>
      </c>
      <c r="C1415" s="29" t="s">
        <v>758</v>
      </c>
      <c r="D1415" s="29" t="s">
        <v>101</v>
      </c>
      <c r="E1415" s="12">
        <v>12704.22</v>
      </c>
      <c r="F1415" s="12">
        <v>75</v>
      </c>
      <c r="G1415" s="12">
        <v>169.39</v>
      </c>
      <c r="H1415" s="12">
        <f t="shared" si="25"/>
        <v>59.964059999999989</v>
      </c>
      <c r="I1415">
        <v>0</v>
      </c>
      <c r="J1415" s="46"/>
    </row>
    <row r="1416" spans="1:10" ht="11.85" customHeight="1" outlineLevel="2">
      <c r="A1416" s="28" t="s">
        <v>2542</v>
      </c>
      <c r="B1416" s="29" t="s">
        <v>2543</v>
      </c>
      <c r="C1416" s="29" t="s">
        <v>758</v>
      </c>
      <c r="D1416" s="29" t="s">
        <v>101</v>
      </c>
      <c r="E1416" s="12">
        <v>38418.31</v>
      </c>
      <c r="F1416" s="12">
        <v>78</v>
      </c>
      <c r="G1416" s="12">
        <v>492.54</v>
      </c>
      <c r="H1416" s="12">
        <f t="shared" si="25"/>
        <v>174.35915999999997</v>
      </c>
      <c r="I1416">
        <v>0</v>
      </c>
      <c r="J1416" s="46"/>
    </row>
    <row r="1417" spans="1:10" ht="11.85" customHeight="1" outlineLevel="2">
      <c r="A1417" s="28" t="s">
        <v>1840</v>
      </c>
      <c r="B1417" s="29" t="s">
        <v>3856</v>
      </c>
      <c r="C1417" s="29" t="s">
        <v>758</v>
      </c>
      <c r="D1417" s="29" t="s">
        <v>101</v>
      </c>
      <c r="E1417" s="12">
        <v>18042.22</v>
      </c>
      <c r="F1417" s="12">
        <v>4249</v>
      </c>
      <c r="G1417" s="12">
        <v>4.25</v>
      </c>
      <c r="H1417" s="38">
        <f t="shared" si="25"/>
        <v>1.5044999999999999</v>
      </c>
      <c r="I1417">
        <v>0</v>
      </c>
      <c r="J1417" s="46"/>
    </row>
    <row r="1418" spans="1:10" ht="11.85" customHeight="1" outlineLevel="2">
      <c r="A1418" s="28" t="s">
        <v>3857</v>
      </c>
      <c r="B1418" s="29" t="s">
        <v>3858</v>
      </c>
      <c r="C1418" s="29" t="s">
        <v>758</v>
      </c>
      <c r="D1418" s="29" t="s">
        <v>101</v>
      </c>
      <c r="E1418" s="12">
        <v>9098.82</v>
      </c>
      <c r="F1418" s="12">
        <v>10</v>
      </c>
      <c r="G1418" s="12">
        <v>909.88</v>
      </c>
      <c r="H1418" s="12">
        <f t="shared" si="25"/>
        <v>322.09751999999997</v>
      </c>
      <c r="I1418">
        <v>0</v>
      </c>
      <c r="J1418" s="46"/>
    </row>
    <row r="1419" spans="1:10" ht="11.85" customHeight="1" outlineLevel="2">
      <c r="A1419" s="28" t="s">
        <v>3859</v>
      </c>
      <c r="B1419" s="29" t="s">
        <v>3860</v>
      </c>
      <c r="C1419" s="29" t="s">
        <v>758</v>
      </c>
      <c r="D1419" s="29" t="s">
        <v>101</v>
      </c>
      <c r="E1419" s="12">
        <v>9098.82</v>
      </c>
      <c r="F1419" s="12">
        <v>10</v>
      </c>
      <c r="G1419" s="12">
        <v>909.88</v>
      </c>
      <c r="H1419" s="12">
        <f t="shared" si="25"/>
        <v>322.09751999999997</v>
      </c>
      <c r="I1419">
        <v>0</v>
      </c>
      <c r="J1419" s="46"/>
    </row>
    <row r="1420" spans="1:10" ht="11.85" customHeight="1" outlineLevel="2">
      <c r="A1420" s="28" t="s">
        <v>3861</v>
      </c>
      <c r="B1420" s="29" t="s">
        <v>3862</v>
      </c>
      <c r="C1420" s="29" t="s">
        <v>758</v>
      </c>
      <c r="D1420" s="29" t="s">
        <v>101</v>
      </c>
      <c r="E1420" s="12">
        <v>156983.18</v>
      </c>
      <c r="F1420" s="12">
        <v>1623</v>
      </c>
      <c r="G1420" s="12">
        <v>96.72</v>
      </c>
      <c r="H1420" s="12">
        <f t="shared" si="25"/>
        <v>34.238879999999995</v>
      </c>
      <c r="I1420">
        <v>0</v>
      </c>
      <c r="J1420" s="46"/>
    </row>
    <row r="1421" spans="1:10" ht="22.35" customHeight="1" outlineLevel="2">
      <c r="A1421" s="28" t="s">
        <v>2696</v>
      </c>
      <c r="B1421" s="29" t="s">
        <v>2697</v>
      </c>
      <c r="C1421" s="29" t="s">
        <v>758</v>
      </c>
      <c r="D1421" s="29" t="s">
        <v>101</v>
      </c>
      <c r="E1421" s="12">
        <v>693759.19</v>
      </c>
      <c r="F1421" s="12">
        <v>748</v>
      </c>
      <c r="G1421" s="12">
        <v>927.49</v>
      </c>
      <c r="H1421" s="12">
        <f t="shared" si="25"/>
        <v>328.33145999999999</v>
      </c>
      <c r="I1421">
        <v>0</v>
      </c>
      <c r="J1421" s="46"/>
    </row>
    <row r="1422" spans="1:10" ht="11.85" customHeight="1" outlineLevel="2">
      <c r="A1422" s="28" t="s">
        <v>3863</v>
      </c>
      <c r="B1422" s="29" t="s">
        <v>3864</v>
      </c>
      <c r="C1422" s="29" t="s">
        <v>758</v>
      </c>
      <c r="D1422" s="29" t="s">
        <v>101</v>
      </c>
      <c r="E1422" s="12">
        <v>1813.81</v>
      </c>
      <c r="F1422" s="12">
        <v>79</v>
      </c>
      <c r="G1422" s="12">
        <v>22.96</v>
      </c>
      <c r="H1422" s="12">
        <f t="shared" si="25"/>
        <v>8.1278399999999991</v>
      </c>
      <c r="I1422">
        <v>0</v>
      </c>
      <c r="J1422" s="46"/>
    </row>
    <row r="1423" spans="1:10" ht="11.85" customHeight="1" outlineLevel="2">
      <c r="A1423" s="28" t="s">
        <v>3865</v>
      </c>
      <c r="B1423" s="29" t="s">
        <v>3866</v>
      </c>
      <c r="C1423" s="29" t="s">
        <v>758</v>
      </c>
      <c r="D1423" s="29" t="s">
        <v>101</v>
      </c>
      <c r="E1423" s="12">
        <v>9129.15</v>
      </c>
      <c r="F1423" s="12">
        <v>82</v>
      </c>
      <c r="G1423" s="12">
        <v>111.33</v>
      </c>
      <c r="H1423" s="12">
        <f t="shared" si="25"/>
        <v>39.410819999999994</v>
      </c>
      <c r="I1423">
        <v>0</v>
      </c>
      <c r="J1423" s="46"/>
    </row>
    <row r="1424" spans="1:10" ht="11.85" customHeight="1" outlineLevel="2">
      <c r="A1424" s="28" t="s">
        <v>2698</v>
      </c>
      <c r="B1424" s="29" t="s">
        <v>2699</v>
      </c>
      <c r="C1424" s="29" t="s">
        <v>758</v>
      </c>
      <c r="D1424" s="29" t="s">
        <v>101</v>
      </c>
      <c r="E1424" s="12">
        <v>67354.850000000006</v>
      </c>
      <c r="F1424" s="12">
        <v>324</v>
      </c>
      <c r="G1424" s="12">
        <v>207.89</v>
      </c>
      <c r="H1424" s="12">
        <f t="shared" si="25"/>
        <v>73.593059999999994</v>
      </c>
      <c r="I1424">
        <v>0</v>
      </c>
      <c r="J1424" s="46"/>
    </row>
    <row r="1425" spans="1:10" ht="11.85" customHeight="1" outlineLevel="2">
      <c r="A1425" s="28" t="s">
        <v>3867</v>
      </c>
      <c r="B1425" s="29" t="s">
        <v>3868</v>
      </c>
      <c r="C1425" s="29" t="s">
        <v>758</v>
      </c>
      <c r="D1425" s="29" t="s">
        <v>101</v>
      </c>
      <c r="E1425" s="12">
        <v>108223.87</v>
      </c>
      <c r="F1425" s="12">
        <v>2708</v>
      </c>
      <c r="G1425" s="12">
        <v>39.96</v>
      </c>
      <c r="H1425" s="12">
        <f t="shared" si="25"/>
        <v>14.14584</v>
      </c>
      <c r="I1425">
        <v>0</v>
      </c>
      <c r="J1425" s="46"/>
    </row>
    <row r="1426" spans="1:10" ht="11.85" customHeight="1" outlineLevel="2">
      <c r="A1426" s="28" t="s">
        <v>3869</v>
      </c>
      <c r="B1426" s="29" t="s">
        <v>3870</v>
      </c>
      <c r="C1426" s="29" t="s">
        <v>758</v>
      </c>
      <c r="D1426" s="29" t="s">
        <v>101</v>
      </c>
      <c r="E1426" s="12">
        <v>95295.57</v>
      </c>
      <c r="F1426" s="12">
        <v>338</v>
      </c>
      <c r="G1426" s="12">
        <v>281.94</v>
      </c>
      <c r="H1426" s="12">
        <f t="shared" si="25"/>
        <v>99.806759999999983</v>
      </c>
      <c r="I1426">
        <v>0</v>
      </c>
      <c r="J1426" s="46"/>
    </row>
    <row r="1427" spans="1:10" ht="11.85" customHeight="1" outlineLevel="2">
      <c r="A1427" s="28" t="s">
        <v>3871</v>
      </c>
      <c r="B1427" s="29" t="s">
        <v>3872</v>
      </c>
      <c r="C1427" s="29" t="s">
        <v>758</v>
      </c>
      <c r="D1427" s="29" t="s">
        <v>101</v>
      </c>
      <c r="E1427" s="12">
        <v>13614.16</v>
      </c>
      <c r="F1427" s="12">
        <v>991</v>
      </c>
      <c r="G1427" s="12">
        <v>13.74</v>
      </c>
      <c r="H1427" s="12">
        <f t="shared" si="25"/>
        <v>4.8639599999999996</v>
      </c>
      <c r="I1427">
        <v>0</v>
      </c>
      <c r="J1427" s="46"/>
    </row>
    <row r="1428" spans="1:10" ht="11.85" customHeight="1" outlineLevel="2">
      <c r="A1428" s="28" t="s">
        <v>2706</v>
      </c>
      <c r="B1428" s="29" t="s">
        <v>2707</v>
      </c>
      <c r="C1428" s="29" t="s">
        <v>758</v>
      </c>
      <c r="D1428" s="29" t="s">
        <v>101</v>
      </c>
      <c r="E1428" s="12">
        <v>97240.95</v>
      </c>
      <c r="F1428" s="12">
        <v>2140</v>
      </c>
      <c r="G1428" s="12">
        <v>45.44</v>
      </c>
      <c r="H1428" s="12">
        <f t="shared" si="25"/>
        <v>16.085759999999997</v>
      </c>
      <c r="I1428">
        <v>0</v>
      </c>
      <c r="J1428" s="46"/>
    </row>
    <row r="1429" spans="1:10" ht="11.85" customHeight="1" outlineLevel="2">
      <c r="A1429" s="28" t="s">
        <v>3873</v>
      </c>
      <c r="B1429" s="29" t="s">
        <v>3874</v>
      </c>
      <c r="C1429" s="29" t="s">
        <v>758</v>
      </c>
      <c r="D1429" s="29" t="s">
        <v>101</v>
      </c>
      <c r="E1429" s="12">
        <v>13490.39</v>
      </c>
      <c r="F1429" s="12">
        <v>1707</v>
      </c>
      <c r="G1429" s="12">
        <v>7.9</v>
      </c>
      <c r="H1429" s="12">
        <f t="shared" si="25"/>
        <v>2.7965999999999998</v>
      </c>
      <c r="I1429">
        <v>0</v>
      </c>
      <c r="J1429" s="46"/>
    </row>
    <row r="1430" spans="1:10" ht="11.85" customHeight="1" outlineLevel="2">
      <c r="A1430" s="28" t="s">
        <v>3875</v>
      </c>
      <c r="B1430" s="29" t="s">
        <v>3876</v>
      </c>
      <c r="C1430" s="29" t="s">
        <v>758</v>
      </c>
      <c r="D1430" s="29" t="s">
        <v>101</v>
      </c>
      <c r="E1430" s="12">
        <v>61745.07</v>
      </c>
      <c r="F1430" s="12">
        <v>1352</v>
      </c>
      <c r="G1430" s="12">
        <v>45.67</v>
      </c>
      <c r="H1430" s="12">
        <f t="shared" si="25"/>
        <v>16.167179999999998</v>
      </c>
      <c r="I1430">
        <v>0</v>
      </c>
      <c r="J1430" s="46"/>
    </row>
    <row r="1431" spans="1:10" ht="11.85" customHeight="1" outlineLevel="2">
      <c r="A1431" s="28" t="s">
        <v>2708</v>
      </c>
      <c r="B1431" s="29" t="s">
        <v>2709</v>
      </c>
      <c r="C1431" s="29" t="s">
        <v>758</v>
      </c>
      <c r="D1431" s="29" t="s">
        <v>101</v>
      </c>
      <c r="E1431" s="12">
        <v>16438.22</v>
      </c>
      <c r="F1431" s="12">
        <v>761</v>
      </c>
      <c r="G1431" s="12">
        <v>21.6</v>
      </c>
      <c r="H1431" s="12">
        <f t="shared" si="25"/>
        <v>7.6463999999999999</v>
      </c>
      <c r="I1431">
        <v>0</v>
      </c>
      <c r="J1431" s="46"/>
    </row>
    <row r="1432" spans="1:10" ht="11.85" customHeight="1" outlineLevel="2">
      <c r="A1432" s="28" t="s">
        <v>2710</v>
      </c>
      <c r="B1432" s="29" t="s">
        <v>2711</v>
      </c>
      <c r="C1432" s="29" t="s">
        <v>758</v>
      </c>
      <c r="D1432" s="29" t="s">
        <v>101</v>
      </c>
      <c r="E1432" s="12">
        <v>14486.91</v>
      </c>
      <c r="F1432" s="12">
        <v>290</v>
      </c>
      <c r="G1432" s="12">
        <v>49.95</v>
      </c>
      <c r="H1432" s="12">
        <f t="shared" si="25"/>
        <v>17.682300000000001</v>
      </c>
      <c r="I1432">
        <v>0</v>
      </c>
      <c r="J1432" s="46"/>
    </row>
    <row r="1433" spans="1:10" ht="11.85" customHeight="1" outlineLevel="2">
      <c r="A1433" s="28" t="s">
        <v>2712</v>
      </c>
      <c r="B1433" s="29" t="s">
        <v>2713</v>
      </c>
      <c r="C1433" s="29" t="s">
        <v>758</v>
      </c>
      <c r="D1433" s="29" t="s">
        <v>101</v>
      </c>
      <c r="E1433" s="12">
        <v>32704.31</v>
      </c>
      <c r="F1433" s="12">
        <v>492</v>
      </c>
      <c r="G1433" s="12">
        <v>66.47</v>
      </c>
      <c r="H1433" s="12">
        <f t="shared" si="25"/>
        <v>23.530379999999997</v>
      </c>
      <c r="I1433">
        <v>0</v>
      </c>
      <c r="J1433" s="46"/>
    </row>
    <row r="1434" spans="1:10" ht="11.85" customHeight="1" outlineLevel="2">
      <c r="A1434" s="28" t="s">
        <v>3877</v>
      </c>
      <c r="B1434" s="29" t="s">
        <v>3878</v>
      </c>
      <c r="C1434" s="29" t="s">
        <v>758</v>
      </c>
      <c r="D1434" s="29" t="s">
        <v>101</v>
      </c>
      <c r="E1434" s="12">
        <v>93390.86</v>
      </c>
      <c r="F1434" s="12">
        <v>1683</v>
      </c>
      <c r="G1434" s="12">
        <v>55.49</v>
      </c>
      <c r="H1434" s="12">
        <f t="shared" si="25"/>
        <v>19.643460000000001</v>
      </c>
      <c r="I1434">
        <v>0</v>
      </c>
      <c r="J1434" s="46"/>
    </row>
    <row r="1435" spans="1:10" ht="11.85" customHeight="1" outlineLevel="2">
      <c r="A1435" s="28" t="s">
        <v>3879</v>
      </c>
      <c r="B1435" s="29" t="s">
        <v>3880</v>
      </c>
      <c r="C1435" s="29" t="s">
        <v>758</v>
      </c>
      <c r="D1435" s="29" t="s">
        <v>101</v>
      </c>
      <c r="E1435" s="12">
        <v>65280.01</v>
      </c>
      <c r="F1435" s="12">
        <v>2513</v>
      </c>
      <c r="G1435" s="12">
        <v>25.98</v>
      </c>
      <c r="H1435" s="12">
        <f t="shared" si="25"/>
        <v>9.1969199999999987</v>
      </c>
      <c r="I1435">
        <v>0</v>
      </c>
      <c r="J1435" s="46"/>
    </row>
    <row r="1436" spans="1:10" ht="11.85" customHeight="1" outlineLevel="2">
      <c r="A1436" s="28" t="s">
        <v>3881</v>
      </c>
      <c r="B1436" s="29" t="s">
        <v>3882</v>
      </c>
      <c r="C1436" s="29" t="s">
        <v>758</v>
      </c>
      <c r="D1436" s="29" t="s">
        <v>101</v>
      </c>
      <c r="E1436" s="12">
        <v>46478.63</v>
      </c>
      <c r="F1436" s="12">
        <v>972</v>
      </c>
      <c r="G1436" s="12">
        <v>47.82</v>
      </c>
      <c r="H1436" s="12">
        <f t="shared" si="25"/>
        <v>16.928279999999997</v>
      </c>
      <c r="I1436">
        <v>0</v>
      </c>
      <c r="J1436" s="46"/>
    </row>
    <row r="1437" spans="1:10" ht="11.85" customHeight="1" outlineLevel="2">
      <c r="A1437" s="28" t="s">
        <v>3883</v>
      </c>
      <c r="B1437" s="29" t="s">
        <v>3884</v>
      </c>
      <c r="C1437" s="29" t="s">
        <v>758</v>
      </c>
      <c r="D1437" s="29" t="s">
        <v>101</v>
      </c>
      <c r="E1437" s="12">
        <v>36129.279999999999</v>
      </c>
      <c r="F1437" s="12">
        <v>9063</v>
      </c>
      <c r="G1437" s="12">
        <v>3.99</v>
      </c>
      <c r="H1437" s="13">
        <f t="shared" si="25"/>
        <v>1.4124599999999998</v>
      </c>
      <c r="I1437">
        <v>0</v>
      </c>
      <c r="J1437" s="46"/>
    </row>
    <row r="1438" spans="1:10" ht="11.85" customHeight="1" outlineLevel="2">
      <c r="A1438" s="28" t="s">
        <v>3885</v>
      </c>
      <c r="B1438" s="29" t="s">
        <v>3886</v>
      </c>
      <c r="C1438" s="29" t="s">
        <v>758</v>
      </c>
      <c r="D1438" s="29" t="s">
        <v>101</v>
      </c>
      <c r="E1438" s="12">
        <v>10086.459999999999</v>
      </c>
      <c r="F1438" s="12">
        <v>1489</v>
      </c>
      <c r="G1438" s="12">
        <v>6.77</v>
      </c>
      <c r="H1438" s="38">
        <f t="shared" si="25"/>
        <v>2.3965799999999997</v>
      </c>
      <c r="I1438">
        <v>0</v>
      </c>
      <c r="J1438" s="46"/>
    </row>
    <row r="1439" spans="1:10" ht="11.85" customHeight="1" outlineLevel="2">
      <c r="A1439" s="28" t="s">
        <v>3887</v>
      </c>
      <c r="B1439" s="29" t="s">
        <v>3888</v>
      </c>
      <c r="C1439" s="29" t="s">
        <v>758</v>
      </c>
      <c r="D1439" s="29" t="s">
        <v>101</v>
      </c>
      <c r="E1439" s="12">
        <v>2928.14</v>
      </c>
      <c r="F1439" s="12">
        <v>899</v>
      </c>
      <c r="G1439" s="12">
        <v>3.26</v>
      </c>
      <c r="H1439" s="13">
        <f t="shared" si="25"/>
        <v>1.1540399999999997</v>
      </c>
      <c r="I1439">
        <v>0</v>
      </c>
      <c r="J1439" s="46"/>
    </row>
    <row r="1440" spans="1:10" ht="11.85" customHeight="1" outlineLevel="2">
      <c r="A1440" s="28" t="s">
        <v>3889</v>
      </c>
      <c r="B1440" s="29" t="s">
        <v>3890</v>
      </c>
      <c r="C1440" s="29" t="s">
        <v>758</v>
      </c>
      <c r="D1440" s="29" t="s">
        <v>101</v>
      </c>
      <c r="E1440" s="12">
        <v>16758.919999999998</v>
      </c>
      <c r="F1440" s="12">
        <v>1499</v>
      </c>
      <c r="G1440" s="12">
        <v>11.18</v>
      </c>
      <c r="H1440" s="12">
        <f t="shared" si="25"/>
        <v>3.9577199999999997</v>
      </c>
      <c r="I1440">
        <v>0</v>
      </c>
      <c r="J1440" s="46"/>
    </row>
    <row r="1441" spans="1:10" ht="11.85" customHeight="1" outlineLevel="2">
      <c r="A1441" s="28" t="s">
        <v>3891</v>
      </c>
      <c r="B1441" s="29" t="s">
        <v>3892</v>
      </c>
      <c r="C1441" s="29" t="s">
        <v>758</v>
      </c>
      <c r="D1441" s="29" t="s">
        <v>101</v>
      </c>
      <c r="E1441" s="12">
        <v>12439.85</v>
      </c>
      <c r="F1441" s="12">
        <v>330</v>
      </c>
      <c r="G1441" s="12">
        <v>37.700000000000003</v>
      </c>
      <c r="H1441" s="12">
        <f t="shared" si="25"/>
        <v>13.345800000000001</v>
      </c>
      <c r="I1441">
        <v>0</v>
      </c>
      <c r="J1441" s="46"/>
    </row>
    <row r="1442" spans="1:10" ht="11.85" customHeight="1" outlineLevel="2">
      <c r="A1442" s="28" t="s">
        <v>3893</v>
      </c>
      <c r="B1442" s="29" t="s">
        <v>3894</v>
      </c>
      <c r="C1442" s="29" t="s">
        <v>758</v>
      </c>
      <c r="D1442" s="29" t="s">
        <v>101</v>
      </c>
      <c r="E1442" s="12">
        <v>13708.23</v>
      </c>
      <c r="F1442" s="12">
        <v>99</v>
      </c>
      <c r="G1442" s="12">
        <v>138.47</v>
      </c>
      <c r="H1442" s="12">
        <f t="shared" si="25"/>
        <v>49.018380000000001</v>
      </c>
      <c r="I1442">
        <v>0</v>
      </c>
      <c r="J1442" s="46"/>
    </row>
    <row r="1443" spans="1:10" ht="11.85" customHeight="1" outlineLevel="2">
      <c r="A1443" s="28" t="s">
        <v>3895</v>
      </c>
      <c r="B1443" s="29" t="s">
        <v>3896</v>
      </c>
      <c r="C1443" s="29" t="s">
        <v>758</v>
      </c>
      <c r="D1443" s="29" t="s">
        <v>101</v>
      </c>
      <c r="E1443" s="12">
        <v>3312.82</v>
      </c>
      <c r="F1443" s="12">
        <v>124</v>
      </c>
      <c r="G1443" s="12">
        <v>26.72</v>
      </c>
      <c r="H1443" s="12">
        <f t="shared" si="25"/>
        <v>9.4588799999999988</v>
      </c>
      <c r="I1443">
        <v>0</v>
      </c>
      <c r="J1443" s="46"/>
    </row>
    <row r="1444" spans="1:10" ht="11.85" customHeight="1" outlineLevel="2">
      <c r="A1444" s="28" t="s">
        <v>3897</v>
      </c>
      <c r="B1444" s="29" t="s">
        <v>3898</v>
      </c>
      <c r="C1444" s="29" t="s">
        <v>757</v>
      </c>
      <c r="D1444" s="29" t="s">
        <v>101</v>
      </c>
      <c r="E1444" s="12">
        <v>1769.61</v>
      </c>
      <c r="F1444" s="12">
        <v>19</v>
      </c>
      <c r="G1444" s="12">
        <v>93.14</v>
      </c>
      <c r="H1444" s="12">
        <f t="shared" si="25"/>
        <v>32.971559999999997</v>
      </c>
      <c r="I1444">
        <v>0</v>
      </c>
      <c r="J1444" s="46"/>
    </row>
    <row r="1445" spans="1:10" ht="11.85" customHeight="1" outlineLevel="2">
      <c r="A1445" s="28" t="s">
        <v>3899</v>
      </c>
      <c r="B1445" s="29" t="s">
        <v>3900</v>
      </c>
      <c r="C1445" s="29" t="s">
        <v>758</v>
      </c>
      <c r="D1445" s="29" t="s">
        <v>101</v>
      </c>
      <c r="E1445" s="12">
        <v>1721.77</v>
      </c>
      <c r="F1445" s="12">
        <v>190</v>
      </c>
      <c r="G1445" s="12">
        <v>9.06</v>
      </c>
      <c r="H1445" s="12">
        <f t="shared" si="25"/>
        <v>3.2072399999999996</v>
      </c>
      <c r="I1445">
        <v>0</v>
      </c>
      <c r="J1445" s="46"/>
    </row>
    <row r="1446" spans="1:10" ht="11.85" customHeight="1" outlineLevel="2">
      <c r="A1446" s="28" t="s">
        <v>3901</v>
      </c>
      <c r="B1446" s="29" t="s">
        <v>3902</v>
      </c>
      <c r="C1446" s="29" t="s">
        <v>758</v>
      </c>
      <c r="D1446" s="29" t="s">
        <v>101</v>
      </c>
      <c r="E1446" s="12">
        <v>2647.25</v>
      </c>
      <c r="F1446" s="12">
        <v>320</v>
      </c>
      <c r="G1446" s="12">
        <v>8.27</v>
      </c>
      <c r="H1446" s="12">
        <f t="shared" si="25"/>
        <v>2.9275799999999998</v>
      </c>
      <c r="I1446">
        <v>0</v>
      </c>
      <c r="J1446" s="46"/>
    </row>
    <row r="1447" spans="1:10" ht="11.85" customHeight="1" outlineLevel="2">
      <c r="A1447" s="28" t="s">
        <v>3903</v>
      </c>
      <c r="B1447" s="29" t="s">
        <v>3904</v>
      </c>
      <c r="C1447" s="29" t="s">
        <v>758</v>
      </c>
      <c r="D1447" s="29" t="s">
        <v>101</v>
      </c>
      <c r="E1447" s="12">
        <v>3750.57</v>
      </c>
      <c r="F1447" s="12">
        <v>430</v>
      </c>
      <c r="G1447" s="12">
        <v>8.7200000000000006</v>
      </c>
      <c r="H1447" s="12">
        <f t="shared" si="25"/>
        <v>3.0868799999999998</v>
      </c>
      <c r="I1447">
        <v>0</v>
      </c>
      <c r="J1447" s="46"/>
    </row>
    <row r="1448" spans="1:10" ht="11.85" customHeight="1" outlineLevel="2">
      <c r="A1448" s="28" t="s">
        <v>3905</v>
      </c>
      <c r="B1448" s="29" t="s">
        <v>3906</v>
      </c>
      <c r="C1448" s="29" t="s">
        <v>758</v>
      </c>
      <c r="D1448" s="29" t="s">
        <v>101</v>
      </c>
      <c r="E1448" s="12">
        <v>3664.64</v>
      </c>
      <c r="F1448" s="12">
        <v>430</v>
      </c>
      <c r="G1448" s="12">
        <v>8.52</v>
      </c>
      <c r="H1448" s="12">
        <f t="shared" si="25"/>
        <v>3.0160799999999997</v>
      </c>
      <c r="I1448">
        <v>0</v>
      </c>
      <c r="J1448" s="46"/>
    </row>
    <row r="1449" spans="1:10" ht="11.85" customHeight="1" outlineLevel="2">
      <c r="A1449" s="28" t="s">
        <v>3907</v>
      </c>
      <c r="B1449" s="29" t="s">
        <v>3908</v>
      </c>
      <c r="C1449" s="29" t="s">
        <v>758</v>
      </c>
      <c r="D1449" s="29" t="s">
        <v>101</v>
      </c>
      <c r="E1449" s="12">
        <v>1855.71</v>
      </c>
      <c r="F1449" s="12">
        <v>327</v>
      </c>
      <c r="G1449" s="12">
        <v>5.67</v>
      </c>
      <c r="H1449" s="38">
        <f t="shared" si="25"/>
        <v>2.00718</v>
      </c>
      <c r="I1449">
        <v>0</v>
      </c>
      <c r="J1449" s="46"/>
    </row>
    <row r="1450" spans="1:10" ht="11.85" customHeight="1" outlineLevel="2">
      <c r="A1450" s="28" t="s">
        <v>3909</v>
      </c>
      <c r="B1450" s="29" t="s">
        <v>3910</v>
      </c>
      <c r="C1450" s="29" t="s">
        <v>758</v>
      </c>
      <c r="D1450" s="29" t="s">
        <v>101</v>
      </c>
      <c r="E1450" s="12">
        <v>1604.83</v>
      </c>
      <c r="F1450" s="12">
        <v>57</v>
      </c>
      <c r="G1450" s="12">
        <v>28.15</v>
      </c>
      <c r="H1450" s="12">
        <f t="shared" si="25"/>
        <v>9.9650999999999996</v>
      </c>
      <c r="I1450">
        <v>0</v>
      </c>
      <c r="J1450" s="46"/>
    </row>
    <row r="1451" spans="1:10" ht="11.85" customHeight="1" outlineLevel="2">
      <c r="A1451" s="28" t="s">
        <v>3911</v>
      </c>
      <c r="B1451" s="29" t="s">
        <v>3912</v>
      </c>
      <c r="C1451" s="29" t="s">
        <v>758</v>
      </c>
      <c r="D1451" s="29" t="s">
        <v>101</v>
      </c>
      <c r="E1451" s="12">
        <v>851.24</v>
      </c>
      <c r="F1451" s="12">
        <v>400</v>
      </c>
      <c r="G1451" s="12">
        <v>2.13</v>
      </c>
      <c r="H1451" s="13">
        <f t="shared" si="25"/>
        <v>0.75401999999999991</v>
      </c>
      <c r="I1451">
        <v>0</v>
      </c>
      <c r="J1451" s="46"/>
    </row>
    <row r="1452" spans="1:10" ht="11.85" customHeight="1" outlineLevel="2">
      <c r="A1452" s="28" t="s">
        <v>3913</v>
      </c>
      <c r="B1452" s="29" t="s">
        <v>3914</v>
      </c>
      <c r="C1452" s="29" t="s">
        <v>758</v>
      </c>
      <c r="D1452" s="29" t="s">
        <v>101</v>
      </c>
      <c r="E1452" s="12">
        <v>1168.03</v>
      </c>
      <c r="F1452" s="12">
        <v>293</v>
      </c>
      <c r="G1452" s="12">
        <v>3.99</v>
      </c>
      <c r="H1452" s="13">
        <f t="shared" si="25"/>
        <v>1.4124599999999998</v>
      </c>
      <c r="I1452">
        <v>0</v>
      </c>
      <c r="J1452" s="46"/>
    </row>
    <row r="1453" spans="1:10" ht="11.85" customHeight="1" outlineLevel="2">
      <c r="A1453" s="28" t="s">
        <v>3915</v>
      </c>
      <c r="B1453" s="29" t="s">
        <v>3916</v>
      </c>
      <c r="C1453" s="29" t="s">
        <v>758</v>
      </c>
      <c r="D1453" s="29" t="s">
        <v>101</v>
      </c>
      <c r="E1453" s="12">
        <v>962.35</v>
      </c>
      <c r="F1453" s="12">
        <v>280</v>
      </c>
      <c r="G1453" s="12">
        <v>3.44</v>
      </c>
      <c r="H1453" s="13">
        <f t="shared" si="25"/>
        <v>1.21776</v>
      </c>
      <c r="I1453">
        <v>0</v>
      </c>
      <c r="J1453" s="46"/>
    </row>
    <row r="1454" spans="1:10" ht="11.85" customHeight="1" outlineLevel="2">
      <c r="A1454" s="28" t="s">
        <v>3917</v>
      </c>
      <c r="B1454" s="29" t="s">
        <v>3918</v>
      </c>
      <c r="C1454" s="29" t="s">
        <v>758</v>
      </c>
      <c r="D1454" s="29" t="s">
        <v>101</v>
      </c>
      <c r="E1454" s="12">
        <v>3671.74</v>
      </c>
      <c r="F1454" s="12">
        <v>1750</v>
      </c>
      <c r="G1454" s="12">
        <v>2.1</v>
      </c>
      <c r="H1454" s="13">
        <f t="shared" si="25"/>
        <v>0.74339999999999995</v>
      </c>
      <c r="I1454">
        <v>0</v>
      </c>
      <c r="J1454" s="46"/>
    </row>
    <row r="1455" spans="1:10" ht="11.85" customHeight="1" outlineLevel="2">
      <c r="A1455" s="28" t="s">
        <v>3919</v>
      </c>
      <c r="B1455" s="29" t="s">
        <v>3920</v>
      </c>
      <c r="C1455" s="29" t="s">
        <v>758</v>
      </c>
      <c r="D1455" s="29" t="s">
        <v>101</v>
      </c>
      <c r="E1455" s="12">
        <v>2670.63</v>
      </c>
      <c r="F1455" s="12">
        <v>450</v>
      </c>
      <c r="G1455" s="12">
        <v>5.93</v>
      </c>
      <c r="H1455" s="38">
        <f t="shared" si="25"/>
        <v>2.0992199999999994</v>
      </c>
      <c r="I1455">
        <v>0</v>
      </c>
      <c r="J1455" s="46"/>
    </row>
    <row r="1456" spans="1:10" ht="11.85" customHeight="1" outlineLevel="2">
      <c r="A1456" s="28" t="s">
        <v>3686</v>
      </c>
      <c r="B1456" s="29" t="s">
        <v>3687</v>
      </c>
      <c r="C1456" s="29" t="s">
        <v>758</v>
      </c>
      <c r="D1456" s="29" t="s">
        <v>101</v>
      </c>
      <c r="E1456" s="12">
        <v>2701.2</v>
      </c>
      <c r="F1456" s="12">
        <v>360</v>
      </c>
      <c r="G1456" s="12">
        <v>7.5</v>
      </c>
      <c r="H1456" s="12">
        <f t="shared" si="25"/>
        <v>2.6549999999999998</v>
      </c>
      <c r="I1456">
        <v>0</v>
      </c>
      <c r="J1456" s="46"/>
    </row>
    <row r="1457" spans="1:10" ht="11.85" customHeight="1" outlineLevel="2">
      <c r="A1457" s="28" t="s">
        <v>3688</v>
      </c>
      <c r="B1457" s="29" t="s">
        <v>3689</v>
      </c>
      <c r="C1457" s="29" t="s">
        <v>758</v>
      </c>
      <c r="D1457" s="29" t="s">
        <v>101</v>
      </c>
      <c r="E1457" s="12">
        <v>949.5</v>
      </c>
      <c r="F1457" s="12">
        <v>337</v>
      </c>
      <c r="G1457" s="12">
        <v>2.82</v>
      </c>
      <c r="H1457" s="13">
        <f t="shared" si="25"/>
        <v>0.99827999999999983</v>
      </c>
      <c r="I1457">
        <v>0</v>
      </c>
      <c r="J1457" s="46"/>
    </row>
    <row r="1458" spans="1:10" ht="11.85" customHeight="1" outlineLevel="2">
      <c r="A1458" s="28" t="s">
        <v>3690</v>
      </c>
      <c r="B1458" s="29" t="s">
        <v>3691</v>
      </c>
      <c r="C1458" s="29" t="s">
        <v>758</v>
      </c>
      <c r="D1458" s="29" t="s">
        <v>101</v>
      </c>
      <c r="E1458" s="12">
        <v>6724.63</v>
      </c>
      <c r="F1458" s="12">
        <v>730</v>
      </c>
      <c r="G1458" s="12">
        <v>9.2100000000000009</v>
      </c>
      <c r="H1458" s="12">
        <f t="shared" si="25"/>
        <v>3.2603400000000002</v>
      </c>
      <c r="I1458">
        <v>0</v>
      </c>
      <c r="J1458" s="46"/>
    </row>
    <row r="1459" spans="1:10" ht="11.85" customHeight="1" outlineLevel="2">
      <c r="A1459" s="28" t="s">
        <v>3692</v>
      </c>
      <c r="B1459" s="29" t="s">
        <v>3693</v>
      </c>
      <c r="C1459" s="29" t="s">
        <v>758</v>
      </c>
      <c r="D1459" s="29" t="s">
        <v>101</v>
      </c>
      <c r="E1459" s="12">
        <v>5034.33</v>
      </c>
      <c r="F1459" s="12">
        <v>780</v>
      </c>
      <c r="G1459" s="12">
        <v>6.45</v>
      </c>
      <c r="H1459" s="38">
        <f t="shared" si="25"/>
        <v>2.2832999999999997</v>
      </c>
      <c r="I1459">
        <v>0</v>
      </c>
      <c r="J1459" s="46"/>
    </row>
    <row r="1460" spans="1:10" ht="11.85" customHeight="1" outlineLevel="2">
      <c r="A1460" s="28" t="s">
        <v>3694</v>
      </c>
      <c r="B1460" s="29" t="s">
        <v>3695</v>
      </c>
      <c r="C1460" s="29" t="s">
        <v>758</v>
      </c>
      <c r="D1460" s="29" t="s">
        <v>101</v>
      </c>
      <c r="E1460" s="12">
        <v>2006.22</v>
      </c>
      <c r="F1460" s="12">
        <v>200</v>
      </c>
      <c r="G1460" s="12">
        <v>10.029999999999999</v>
      </c>
      <c r="H1460" s="12">
        <f t="shared" si="25"/>
        <v>3.5506199999999994</v>
      </c>
      <c r="I1460">
        <v>0</v>
      </c>
      <c r="J1460" s="46"/>
    </row>
    <row r="1461" spans="1:10" ht="11.85" customHeight="1" outlineLevel="2">
      <c r="A1461" s="28" t="s">
        <v>3696</v>
      </c>
      <c r="B1461" s="29" t="s">
        <v>3697</v>
      </c>
      <c r="C1461" s="29" t="s">
        <v>758</v>
      </c>
      <c r="D1461" s="29" t="s">
        <v>101</v>
      </c>
      <c r="E1461" s="12">
        <v>30972.49</v>
      </c>
      <c r="F1461" s="12">
        <v>6200</v>
      </c>
      <c r="G1461" s="12">
        <v>5</v>
      </c>
      <c r="H1461" s="38">
        <f t="shared" si="25"/>
        <v>1.7699999999999998</v>
      </c>
      <c r="I1461">
        <v>0</v>
      </c>
      <c r="J1461" s="46"/>
    </row>
    <row r="1462" spans="1:10" ht="11.85" customHeight="1" outlineLevel="2">
      <c r="A1462" s="28" t="s">
        <v>3698</v>
      </c>
      <c r="B1462" s="29" t="s">
        <v>3699</v>
      </c>
      <c r="C1462" s="29" t="s">
        <v>758</v>
      </c>
      <c r="D1462" s="29" t="s">
        <v>101</v>
      </c>
      <c r="E1462" s="12">
        <v>3731.33</v>
      </c>
      <c r="F1462" s="12">
        <v>228</v>
      </c>
      <c r="G1462" s="12">
        <v>16.37</v>
      </c>
      <c r="H1462" s="12">
        <f t="shared" si="25"/>
        <v>5.7949799999999998</v>
      </c>
      <c r="I1462">
        <v>0</v>
      </c>
      <c r="J1462" s="46"/>
    </row>
    <row r="1463" spans="1:10" ht="11.85" customHeight="1" outlineLevel="2">
      <c r="A1463" s="28" t="s">
        <v>3700</v>
      </c>
      <c r="B1463" s="29" t="s">
        <v>3701</v>
      </c>
      <c r="C1463" s="29" t="s">
        <v>758</v>
      </c>
      <c r="D1463" s="29" t="s">
        <v>101</v>
      </c>
      <c r="E1463" s="12">
        <v>62318.06</v>
      </c>
      <c r="F1463" s="12">
        <v>3114</v>
      </c>
      <c r="G1463" s="12">
        <v>20.010000000000002</v>
      </c>
      <c r="H1463" s="12">
        <f t="shared" si="25"/>
        <v>7.0835400000000002</v>
      </c>
      <c r="I1463">
        <v>0</v>
      </c>
      <c r="J1463" s="46"/>
    </row>
    <row r="1464" spans="1:10" ht="11.85" customHeight="1" outlineLevel="2">
      <c r="A1464" s="28" t="s">
        <v>3702</v>
      </c>
      <c r="B1464" s="29" t="s">
        <v>3703</v>
      </c>
      <c r="C1464" s="29" t="s">
        <v>758</v>
      </c>
      <c r="D1464" s="29" t="s">
        <v>101</v>
      </c>
      <c r="E1464" s="12">
        <v>18045.97</v>
      </c>
      <c r="F1464" s="12">
        <v>2200</v>
      </c>
      <c r="G1464" s="12">
        <v>8.1999999999999993</v>
      </c>
      <c r="H1464" s="12">
        <f t="shared" si="25"/>
        <v>2.9027999999999996</v>
      </c>
      <c r="I1464">
        <v>0</v>
      </c>
      <c r="J1464" s="46"/>
    </row>
    <row r="1465" spans="1:10" ht="11.85" customHeight="1" outlineLevel="2">
      <c r="A1465" s="28" t="s">
        <v>3704</v>
      </c>
      <c r="B1465" s="29" t="s">
        <v>3705</v>
      </c>
      <c r="C1465" s="29" t="s">
        <v>758</v>
      </c>
      <c r="D1465" s="29" t="s">
        <v>101</v>
      </c>
      <c r="E1465" s="12">
        <v>12955.99</v>
      </c>
      <c r="F1465" s="12">
        <v>1950</v>
      </c>
      <c r="G1465" s="12">
        <v>6.64</v>
      </c>
      <c r="H1465" s="38">
        <f t="shared" si="25"/>
        <v>2.3505599999999998</v>
      </c>
      <c r="I1465">
        <v>2</v>
      </c>
      <c r="J1465" s="46"/>
    </row>
    <row r="1466" spans="1:10" ht="11.85" customHeight="1" outlineLevel="2">
      <c r="A1466" s="28" t="s">
        <v>3706</v>
      </c>
      <c r="B1466" s="29" t="s">
        <v>3707</v>
      </c>
      <c r="C1466" s="29" t="s">
        <v>758</v>
      </c>
      <c r="D1466" s="29" t="s">
        <v>101</v>
      </c>
      <c r="E1466" s="12">
        <v>642.92999999999995</v>
      </c>
      <c r="F1466" s="12">
        <v>130</v>
      </c>
      <c r="G1466" s="12">
        <v>4.95</v>
      </c>
      <c r="H1466" s="38">
        <f t="shared" ref="H1466:H1529" si="26">G1466*1.18*0.3</f>
        <v>1.7523</v>
      </c>
      <c r="I1466">
        <v>0</v>
      </c>
      <c r="J1466" s="46"/>
    </row>
    <row r="1467" spans="1:10" ht="11.85" customHeight="1" outlineLevel="2">
      <c r="A1467" s="28" t="s">
        <v>3708</v>
      </c>
      <c r="B1467" s="29" t="s">
        <v>3709</v>
      </c>
      <c r="C1467" s="29" t="s">
        <v>758</v>
      </c>
      <c r="D1467" s="29" t="s">
        <v>101</v>
      </c>
      <c r="E1467" s="12">
        <v>31831.72</v>
      </c>
      <c r="F1467" s="12">
        <v>3600</v>
      </c>
      <c r="G1467" s="12">
        <v>8.84</v>
      </c>
      <c r="H1467" s="12">
        <f t="shared" si="26"/>
        <v>3.1293599999999997</v>
      </c>
      <c r="I1467">
        <v>0</v>
      </c>
      <c r="J1467" s="46"/>
    </row>
    <row r="1468" spans="1:10" ht="11.85" customHeight="1" outlineLevel="2">
      <c r="A1468" s="28" t="s">
        <v>3710</v>
      </c>
      <c r="B1468" s="29" t="s">
        <v>3711</v>
      </c>
      <c r="C1468" s="29" t="s">
        <v>758</v>
      </c>
      <c r="D1468" s="29" t="s">
        <v>101</v>
      </c>
      <c r="E1468" s="12">
        <v>3960.98</v>
      </c>
      <c r="F1468" s="12">
        <v>450</v>
      </c>
      <c r="G1468" s="12">
        <v>8.8000000000000007</v>
      </c>
      <c r="H1468" s="12">
        <f t="shared" si="26"/>
        <v>3.1152000000000002</v>
      </c>
      <c r="I1468">
        <v>0</v>
      </c>
      <c r="J1468" s="46"/>
    </row>
    <row r="1469" spans="1:10" ht="11.85" customHeight="1" outlineLevel="2">
      <c r="A1469" s="28" t="s">
        <v>3712</v>
      </c>
      <c r="B1469" s="29" t="s">
        <v>3713</v>
      </c>
      <c r="C1469" s="29" t="s">
        <v>758</v>
      </c>
      <c r="D1469" s="29" t="s">
        <v>101</v>
      </c>
      <c r="E1469" s="12">
        <v>13583.81</v>
      </c>
      <c r="F1469" s="12">
        <v>1654</v>
      </c>
      <c r="G1469" s="12">
        <v>8.2100000000000009</v>
      </c>
      <c r="H1469" s="12">
        <f t="shared" si="26"/>
        <v>2.9063400000000001</v>
      </c>
      <c r="I1469">
        <v>0</v>
      </c>
      <c r="J1469" s="46"/>
    </row>
    <row r="1470" spans="1:10" ht="11.85" customHeight="1" outlineLevel="2">
      <c r="A1470" s="28" t="s">
        <v>3714</v>
      </c>
      <c r="B1470" s="29" t="s">
        <v>3715</v>
      </c>
      <c r="C1470" s="29" t="s">
        <v>758</v>
      </c>
      <c r="D1470" s="29" t="s">
        <v>101</v>
      </c>
      <c r="E1470" s="12">
        <v>28300.959999999999</v>
      </c>
      <c r="F1470" s="12">
        <v>110</v>
      </c>
      <c r="G1470" s="12">
        <v>257.27999999999997</v>
      </c>
      <c r="H1470" s="12">
        <f t="shared" si="26"/>
        <v>91.077119999999979</v>
      </c>
      <c r="I1470">
        <v>0</v>
      </c>
      <c r="J1470" s="46"/>
    </row>
    <row r="1471" spans="1:10" ht="11.85" customHeight="1" outlineLevel="2">
      <c r="A1471" s="28" t="s">
        <v>3716</v>
      </c>
      <c r="B1471" s="29" t="s">
        <v>3717</v>
      </c>
      <c r="C1471" s="29" t="s">
        <v>758</v>
      </c>
      <c r="D1471" s="29" t="s">
        <v>101</v>
      </c>
      <c r="E1471" s="12">
        <v>7371.77</v>
      </c>
      <c r="F1471" s="12">
        <v>866</v>
      </c>
      <c r="G1471" s="12">
        <v>8.51</v>
      </c>
      <c r="H1471" s="12">
        <f t="shared" si="26"/>
        <v>3.0125399999999996</v>
      </c>
      <c r="I1471">
        <v>0</v>
      </c>
      <c r="J1471" s="46"/>
    </row>
    <row r="1472" spans="1:10" ht="11.85" customHeight="1" outlineLevel="2">
      <c r="A1472" s="28" t="s">
        <v>3718</v>
      </c>
      <c r="B1472" s="29" t="s">
        <v>3719</v>
      </c>
      <c r="C1472" s="29" t="s">
        <v>758</v>
      </c>
      <c r="D1472" s="29" t="s">
        <v>101</v>
      </c>
      <c r="E1472" s="12">
        <v>30980.48</v>
      </c>
      <c r="F1472" s="12">
        <v>600</v>
      </c>
      <c r="G1472" s="12">
        <v>51.63</v>
      </c>
      <c r="H1472" s="12">
        <f t="shared" si="26"/>
        <v>18.27702</v>
      </c>
      <c r="I1472">
        <v>0</v>
      </c>
      <c r="J1472" s="46"/>
    </row>
    <row r="1473" spans="1:10" ht="11.85" customHeight="1" outlineLevel="2">
      <c r="A1473" s="28" t="s">
        <v>3720</v>
      </c>
      <c r="B1473" s="29" t="s">
        <v>3721</v>
      </c>
      <c r="C1473" s="29" t="s">
        <v>758</v>
      </c>
      <c r="D1473" s="29" t="s">
        <v>101</v>
      </c>
      <c r="E1473" s="12">
        <v>64860.73</v>
      </c>
      <c r="F1473" s="12">
        <v>1295</v>
      </c>
      <c r="G1473" s="12">
        <v>50.09</v>
      </c>
      <c r="H1473" s="12">
        <f t="shared" si="26"/>
        <v>17.731860000000001</v>
      </c>
      <c r="I1473">
        <v>0</v>
      </c>
      <c r="J1473" s="46"/>
    </row>
    <row r="1474" spans="1:10" ht="11.85" customHeight="1" outlineLevel="2">
      <c r="A1474" s="28" t="s">
        <v>3722</v>
      </c>
      <c r="B1474" s="29" t="s">
        <v>3723</v>
      </c>
      <c r="C1474" s="29" t="s">
        <v>758</v>
      </c>
      <c r="D1474" s="29" t="s">
        <v>101</v>
      </c>
      <c r="E1474" s="12">
        <v>4922.2299999999996</v>
      </c>
      <c r="F1474" s="12">
        <v>230</v>
      </c>
      <c r="G1474" s="12">
        <v>21.4</v>
      </c>
      <c r="H1474" s="12">
        <f t="shared" si="26"/>
        <v>7.5755999999999979</v>
      </c>
      <c r="I1474">
        <v>0</v>
      </c>
      <c r="J1474" s="46"/>
    </row>
    <row r="1475" spans="1:10" ht="11.85" customHeight="1" outlineLevel="2">
      <c r="A1475" s="28" t="s">
        <v>3724</v>
      </c>
      <c r="B1475" s="29" t="s">
        <v>3725</v>
      </c>
      <c r="C1475" s="29" t="s">
        <v>758</v>
      </c>
      <c r="D1475" s="29" t="s">
        <v>101</v>
      </c>
      <c r="E1475" s="12">
        <v>7124.79</v>
      </c>
      <c r="F1475" s="12">
        <v>129</v>
      </c>
      <c r="G1475" s="12">
        <v>55.23</v>
      </c>
      <c r="H1475" s="12">
        <f>I1475</f>
        <v>13</v>
      </c>
      <c r="I1475">
        <v>13</v>
      </c>
      <c r="J1475" s="46"/>
    </row>
    <row r="1476" spans="1:10" ht="11.85" customHeight="1" outlineLevel="2">
      <c r="A1476" s="28" t="s">
        <v>3726</v>
      </c>
      <c r="B1476" s="29" t="s">
        <v>3727</v>
      </c>
      <c r="C1476" s="29" t="s">
        <v>758</v>
      </c>
      <c r="D1476" s="29" t="s">
        <v>101</v>
      </c>
      <c r="E1476" s="12">
        <v>54551.54</v>
      </c>
      <c r="F1476" s="12">
        <v>4200</v>
      </c>
      <c r="G1476" s="12">
        <v>12.99</v>
      </c>
      <c r="H1476" s="12">
        <f t="shared" si="26"/>
        <v>4.5984599999999993</v>
      </c>
      <c r="I1476">
        <v>0</v>
      </c>
      <c r="J1476" s="46"/>
    </row>
    <row r="1477" spans="1:10" ht="11.85" customHeight="1" outlineLevel="2">
      <c r="A1477" s="28" t="s">
        <v>3728</v>
      </c>
      <c r="B1477" s="29" t="s">
        <v>3729</v>
      </c>
      <c r="C1477" s="29" t="s">
        <v>758</v>
      </c>
      <c r="D1477" s="29" t="s">
        <v>101</v>
      </c>
      <c r="E1477" s="12">
        <v>13208.27</v>
      </c>
      <c r="F1477" s="12">
        <v>500</v>
      </c>
      <c r="G1477" s="12">
        <v>26.42</v>
      </c>
      <c r="H1477" s="12">
        <f t="shared" si="26"/>
        <v>9.3526799999999994</v>
      </c>
      <c r="I1477">
        <v>0</v>
      </c>
      <c r="J1477" s="46"/>
    </row>
    <row r="1478" spans="1:10" ht="11.85" customHeight="1" outlineLevel="2">
      <c r="A1478" s="28" t="s">
        <v>3730</v>
      </c>
      <c r="B1478" s="29" t="s">
        <v>3731</v>
      </c>
      <c r="C1478" s="29" t="s">
        <v>758</v>
      </c>
      <c r="D1478" s="29" t="s">
        <v>101</v>
      </c>
      <c r="E1478" s="12">
        <v>1147.98</v>
      </c>
      <c r="F1478" s="12">
        <v>150</v>
      </c>
      <c r="G1478" s="12">
        <v>7.65</v>
      </c>
      <c r="H1478" s="12">
        <f t="shared" si="26"/>
        <v>2.7080999999999995</v>
      </c>
      <c r="I1478">
        <v>0</v>
      </c>
      <c r="J1478" s="46"/>
    </row>
    <row r="1479" spans="1:10" ht="11.85" customHeight="1" outlineLevel="2">
      <c r="A1479" s="28" t="s">
        <v>3732</v>
      </c>
      <c r="B1479" s="29" t="s">
        <v>3733</v>
      </c>
      <c r="C1479" s="29" t="s">
        <v>758</v>
      </c>
      <c r="D1479" s="29" t="s">
        <v>101</v>
      </c>
      <c r="E1479" s="12">
        <v>3344.43</v>
      </c>
      <c r="F1479" s="12">
        <v>420</v>
      </c>
      <c r="G1479" s="12">
        <v>7.96</v>
      </c>
      <c r="H1479" s="12">
        <f t="shared" si="26"/>
        <v>2.8178399999999999</v>
      </c>
      <c r="I1479">
        <v>0</v>
      </c>
      <c r="J1479" s="46"/>
    </row>
    <row r="1480" spans="1:10" ht="11.85" customHeight="1" outlineLevel="2">
      <c r="A1480" s="28" t="s">
        <v>3734</v>
      </c>
      <c r="B1480" s="29" t="s">
        <v>3735</v>
      </c>
      <c r="C1480" s="29" t="s">
        <v>758</v>
      </c>
      <c r="D1480" s="29" t="s">
        <v>101</v>
      </c>
      <c r="E1480" s="12">
        <v>30388.01</v>
      </c>
      <c r="F1480" s="12">
        <v>5500</v>
      </c>
      <c r="G1480" s="12">
        <v>5.53</v>
      </c>
      <c r="H1480" s="38">
        <f t="shared" si="26"/>
        <v>1.9576199999999999</v>
      </c>
      <c r="I1480">
        <v>0</v>
      </c>
      <c r="J1480" s="46"/>
    </row>
    <row r="1481" spans="1:10" ht="11.85" customHeight="1" outlineLevel="2">
      <c r="A1481" s="28" t="s">
        <v>3736</v>
      </c>
      <c r="B1481" s="29" t="s">
        <v>3737</v>
      </c>
      <c r="C1481" s="29" t="s">
        <v>758</v>
      </c>
      <c r="D1481" s="29" t="s">
        <v>101</v>
      </c>
      <c r="E1481" s="12">
        <v>23812.45</v>
      </c>
      <c r="F1481" s="12">
        <v>98</v>
      </c>
      <c r="G1481" s="12">
        <v>242.98</v>
      </c>
      <c r="H1481" s="12">
        <f t="shared" si="26"/>
        <v>86.014919999999989</v>
      </c>
      <c r="I1481">
        <v>0</v>
      </c>
      <c r="J1481" s="46"/>
    </row>
    <row r="1482" spans="1:10" ht="11.85" customHeight="1" outlineLevel="2">
      <c r="A1482" s="28" t="s">
        <v>3738</v>
      </c>
      <c r="B1482" s="29" t="s">
        <v>3739</v>
      </c>
      <c r="C1482" s="29" t="s">
        <v>758</v>
      </c>
      <c r="D1482" s="29" t="s">
        <v>101</v>
      </c>
      <c r="E1482" s="12">
        <v>4433.18</v>
      </c>
      <c r="F1482" s="12">
        <v>96</v>
      </c>
      <c r="G1482" s="12">
        <v>46.18</v>
      </c>
      <c r="H1482" s="12">
        <f t="shared" si="26"/>
        <v>16.347719999999999</v>
      </c>
      <c r="I1482">
        <v>0</v>
      </c>
      <c r="J1482" s="46"/>
    </row>
    <row r="1483" spans="1:10" ht="11.85" customHeight="1" outlineLevel="2">
      <c r="A1483" s="28" t="s">
        <v>3740</v>
      </c>
      <c r="B1483" s="29" t="s">
        <v>3741</v>
      </c>
      <c r="C1483" s="29" t="s">
        <v>758</v>
      </c>
      <c r="D1483" s="29" t="s">
        <v>101</v>
      </c>
      <c r="E1483" s="12">
        <v>10859.47</v>
      </c>
      <c r="F1483" s="12">
        <v>96</v>
      </c>
      <c r="G1483" s="12">
        <v>113.12</v>
      </c>
      <c r="H1483" s="12">
        <f t="shared" si="26"/>
        <v>40.044479999999993</v>
      </c>
      <c r="I1483">
        <v>0</v>
      </c>
      <c r="J1483" s="46"/>
    </row>
    <row r="1484" spans="1:10" ht="11.85" customHeight="1" outlineLevel="2">
      <c r="A1484" s="28" t="s">
        <v>3742</v>
      </c>
      <c r="B1484" s="29" t="s">
        <v>3743</v>
      </c>
      <c r="C1484" s="29" t="s">
        <v>758</v>
      </c>
      <c r="D1484" s="29" t="s">
        <v>101</v>
      </c>
      <c r="E1484" s="12">
        <v>5204.82</v>
      </c>
      <c r="F1484" s="12">
        <v>48</v>
      </c>
      <c r="G1484" s="12">
        <v>108.43</v>
      </c>
      <c r="H1484" s="12">
        <f t="shared" si="26"/>
        <v>38.384219999999999</v>
      </c>
      <c r="I1484">
        <v>0</v>
      </c>
      <c r="J1484" s="46"/>
    </row>
    <row r="1485" spans="1:10" ht="11.85" customHeight="1" outlineLevel="2">
      <c r="A1485" s="28" t="s">
        <v>3744</v>
      </c>
      <c r="B1485" s="29" t="s">
        <v>3745</v>
      </c>
      <c r="C1485" s="29" t="s">
        <v>758</v>
      </c>
      <c r="D1485" s="29" t="s">
        <v>101</v>
      </c>
      <c r="E1485" s="12">
        <v>9955.9599999999991</v>
      </c>
      <c r="F1485" s="12">
        <v>192</v>
      </c>
      <c r="G1485" s="12">
        <v>51.85</v>
      </c>
      <c r="H1485" s="12">
        <f t="shared" si="26"/>
        <v>18.354900000000001</v>
      </c>
      <c r="I1485">
        <v>0</v>
      </c>
      <c r="J1485" s="46"/>
    </row>
    <row r="1486" spans="1:10" ht="11.85" customHeight="1" outlineLevel="2">
      <c r="A1486" s="28" t="s">
        <v>3746</v>
      </c>
      <c r="B1486" s="29" t="s">
        <v>3747</v>
      </c>
      <c r="C1486" s="29" t="s">
        <v>758</v>
      </c>
      <c r="D1486" s="29" t="s">
        <v>101</v>
      </c>
      <c r="E1486" s="12">
        <v>37210.629999999997</v>
      </c>
      <c r="F1486" s="12">
        <v>48</v>
      </c>
      <c r="G1486" s="12">
        <v>775.22</v>
      </c>
      <c r="H1486" s="12">
        <f t="shared" si="26"/>
        <v>274.42787999999996</v>
      </c>
      <c r="I1486">
        <v>0</v>
      </c>
      <c r="J1486" s="46"/>
    </row>
    <row r="1487" spans="1:10" ht="11.85" customHeight="1" outlineLevel="2">
      <c r="A1487" s="28" t="s">
        <v>3748</v>
      </c>
      <c r="B1487" s="29" t="s">
        <v>3749</v>
      </c>
      <c r="C1487" s="29" t="s">
        <v>758</v>
      </c>
      <c r="D1487" s="29" t="s">
        <v>101</v>
      </c>
      <c r="E1487" s="12">
        <v>1609.39</v>
      </c>
      <c r="F1487" s="12">
        <v>9</v>
      </c>
      <c r="G1487" s="12">
        <v>178.82</v>
      </c>
      <c r="H1487" s="12">
        <f t="shared" si="26"/>
        <v>63.302279999999989</v>
      </c>
      <c r="I1487">
        <v>0</v>
      </c>
      <c r="J1487" s="46"/>
    </row>
    <row r="1488" spans="1:10" ht="11.85" customHeight="1" outlineLevel="2">
      <c r="A1488" s="28" t="s">
        <v>3750</v>
      </c>
      <c r="B1488" s="29" t="s">
        <v>3751</v>
      </c>
      <c r="C1488" s="29" t="s">
        <v>758</v>
      </c>
      <c r="D1488" s="29" t="s">
        <v>101</v>
      </c>
      <c r="E1488" s="12">
        <v>81475.47</v>
      </c>
      <c r="F1488" s="12">
        <v>176</v>
      </c>
      <c r="G1488" s="12">
        <v>462.93</v>
      </c>
      <c r="H1488" s="12">
        <f t="shared" si="26"/>
        <v>163.87721999999999</v>
      </c>
      <c r="I1488">
        <v>0</v>
      </c>
      <c r="J1488" s="46"/>
    </row>
    <row r="1489" spans="1:10" ht="11.85" customHeight="1" outlineLevel="2">
      <c r="A1489" s="28" t="s">
        <v>3752</v>
      </c>
      <c r="B1489" s="29" t="s">
        <v>3753</v>
      </c>
      <c r="C1489" s="29" t="s">
        <v>757</v>
      </c>
      <c r="D1489" s="29" t="s">
        <v>101</v>
      </c>
      <c r="E1489" s="12">
        <v>572.89</v>
      </c>
      <c r="F1489" s="12">
        <v>6.1</v>
      </c>
      <c r="G1489" s="12">
        <v>93.92</v>
      </c>
      <c r="H1489" s="12">
        <f t="shared" si="26"/>
        <v>33.247679999999995</v>
      </c>
      <c r="I1489">
        <v>0</v>
      </c>
      <c r="J1489" s="46"/>
    </row>
    <row r="1490" spans="1:10" ht="11.85" customHeight="1" outlineLevel="2">
      <c r="A1490" s="28" t="s">
        <v>3754</v>
      </c>
      <c r="B1490" s="29" t="s">
        <v>3755</v>
      </c>
      <c r="C1490" s="29" t="s">
        <v>757</v>
      </c>
      <c r="D1490" s="29" t="s">
        <v>101</v>
      </c>
      <c r="E1490" s="12">
        <v>1145.1300000000001</v>
      </c>
      <c r="F1490" s="12">
        <v>8.1</v>
      </c>
      <c r="G1490" s="12">
        <v>141.37</v>
      </c>
      <c r="H1490" s="12">
        <f t="shared" si="26"/>
        <v>50.044979999999995</v>
      </c>
      <c r="I1490">
        <v>0</v>
      </c>
      <c r="J1490" s="46"/>
    </row>
    <row r="1491" spans="1:10" ht="11.85" customHeight="1" outlineLevel="2">
      <c r="A1491" s="28" t="s">
        <v>3756</v>
      </c>
      <c r="B1491" s="29" t="s">
        <v>3757</v>
      </c>
      <c r="C1491" s="29" t="s">
        <v>758</v>
      </c>
      <c r="D1491" s="29" t="s">
        <v>101</v>
      </c>
      <c r="E1491" s="12">
        <v>2557.73</v>
      </c>
      <c r="F1491" s="12">
        <v>500</v>
      </c>
      <c r="G1491" s="12">
        <v>5.12</v>
      </c>
      <c r="H1491" s="38">
        <f t="shared" si="26"/>
        <v>1.8124799999999999</v>
      </c>
      <c r="I1491">
        <v>0</v>
      </c>
      <c r="J1491" s="46"/>
    </row>
    <row r="1492" spans="1:10" ht="11.85" customHeight="1" outlineLevel="2">
      <c r="A1492" s="28" t="s">
        <v>3758</v>
      </c>
      <c r="B1492" s="29" t="s">
        <v>3759</v>
      </c>
      <c r="C1492" s="29" t="s">
        <v>757</v>
      </c>
      <c r="D1492" s="29" t="s">
        <v>101</v>
      </c>
      <c r="E1492" s="12">
        <v>663.54</v>
      </c>
      <c r="F1492" s="12">
        <v>6.9</v>
      </c>
      <c r="G1492" s="12">
        <v>96.17</v>
      </c>
      <c r="H1492" s="12">
        <f t="shared" si="26"/>
        <v>34.044179999999997</v>
      </c>
      <c r="I1492">
        <v>0</v>
      </c>
      <c r="J1492" s="46"/>
    </row>
    <row r="1493" spans="1:10" ht="11.85" customHeight="1" outlineLevel="2">
      <c r="A1493" s="28" t="s">
        <v>3760</v>
      </c>
      <c r="B1493" s="29" t="s">
        <v>3761</v>
      </c>
      <c r="C1493" s="29" t="s">
        <v>758</v>
      </c>
      <c r="D1493" s="29" t="s">
        <v>101</v>
      </c>
      <c r="E1493" s="12">
        <v>524.53</v>
      </c>
      <c r="F1493" s="12">
        <v>500</v>
      </c>
      <c r="G1493" s="12">
        <v>1.05</v>
      </c>
      <c r="H1493" s="13">
        <f t="shared" si="26"/>
        <v>0.37169999999999997</v>
      </c>
      <c r="I1493">
        <v>0</v>
      </c>
      <c r="J1493" s="46"/>
    </row>
    <row r="1494" spans="1:10" ht="11.85" customHeight="1" outlineLevel="2">
      <c r="A1494" s="28" t="s">
        <v>3762</v>
      </c>
      <c r="B1494" s="29" t="s">
        <v>3763</v>
      </c>
      <c r="C1494" s="29" t="s">
        <v>758</v>
      </c>
      <c r="D1494" s="29" t="s">
        <v>101</v>
      </c>
      <c r="E1494" s="12">
        <v>1097.03</v>
      </c>
      <c r="F1494" s="12">
        <v>1800</v>
      </c>
      <c r="G1494" s="12">
        <v>0.61</v>
      </c>
      <c r="H1494" s="13">
        <f t="shared" si="26"/>
        <v>0.21593999999999999</v>
      </c>
      <c r="I1494">
        <v>0</v>
      </c>
      <c r="J1494" s="46"/>
    </row>
    <row r="1495" spans="1:10" ht="22.35" customHeight="1" outlineLevel="2">
      <c r="A1495" s="28" t="s">
        <v>3764</v>
      </c>
      <c r="B1495" s="29" t="s">
        <v>3765</v>
      </c>
      <c r="C1495" s="29" t="s">
        <v>758</v>
      </c>
      <c r="D1495" s="29" t="s">
        <v>101</v>
      </c>
      <c r="E1495" s="12">
        <v>889.21</v>
      </c>
      <c r="F1495" s="12">
        <v>500</v>
      </c>
      <c r="G1495" s="12">
        <v>1.78</v>
      </c>
      <c r="H1495" s="13">
        <f t="shared" si="26"/>
        <v>0.63012000000000001</v>
      </c>
      <c r="I1495">
        <v>0</v>
      </c>
      <c r="J1495" s="46"/>
    </row>
    <row r="1496" spans="1:10" ht="11.85" customHeight="1" outlineLevel="2">
      <c r="A1496" s="28" t="s">
        <v>3766</v>
      </c>
      <c r="B1496" s="29" t="s">
        <v>3767</v>
      </c>
      <c r="C1496" s="29" t="s">
        <v>758</v>
      </c>
      <c r="D1496" s="29" t="s">
        <v>101</v>
      </c>
      <c r="E1496" s="12">
        <v>48448.959999999999</v>
      </c>
      <c r="F1496" s="12">
        <v>54</v>
      </c>
      <c r="G1496" s="12">
        <v>897.2</v>
      </c>
      <c r="H1496" s="12">
        <f t="shared" si="26"/>
        <v>317.60879999999997</v>
      </c>
      <c r="I1496">
        <v>0</v>
      </c>
      <c r="J1496" s="46"/>
    </row>
    <row r="1497" spans="1:10" ht="11.85" customHeight="1" outlineLevel="2">
      <c r="A1497" s="28" t="s">
        <v>1998</v>
      </c>
      <c r="B1497" s="29" t="s">
        <v>1999</v>
      </c>
      <c r="C1497" s="29" t="s">
        <v>757</v>
      </c>
      <c r="D1497" s="29" t="s">
        <v>101</v>
      </c>
      <c r="E1497" s="12">
        <v>17174.740000000002</v>
      </c>
      <c r="F1497" s="12">
        <v>100</v>
      </c>
      <c r="G1497" s="12">
        <v>171.75</v>
      </c>
      <c r="H1497" s="12">
        <f t="shared" si="26"/>
        <v>60.799499999999995</v>
      </c>
      <c r="I1497">
        <v>0</v>
      </c>
      <c r="J1497" s="46"/>
    </row>
    <row r="1498" spans="1:10" ht="11.85" customHeight="1" outlineLevel="2">
      <c r="A1498" s="28" t="s">
        <v>2000</v>
      </c>
      <c r="B1498" s="29" t="s">
        <v>2001</v>
      </c>
      <c r="C1498" s="29" t="s">
        <v>757</v>
      </c>
      <c r="D1498" s="29" t="s">
        <v>101</v>
      </c>
      <c r="E1498" s="12">
        <v>534.58000000000004</v>
      </c>
      <c r="F1498" s="12">
        <v>5</v>
      </c>
      <c r="G1498" s="12">
        <v>106.92</v>
      </c>
      <c r="H1498" s="12">
        <f t="shared" si="26"/>
        <v>37.849679999999999</v>
      </c>
      <c r="I1498">
        <v>0</v>
      </c>
      <c r="J1498" s="46"/>
    </row>
    <row r="1499" spans="1:10" ht="11.85" customHeight="1" outlineLevel="2">
      <c r="A1499" s="28" t="s">
        <v>2002</v>
      </c>
      <c r="B1499" s="29" t="s">
        <v>2003</v>
      </c>
      <c r="C1499" s="29" t="s">
        <v>757</v>
      </c>
      <c r="D1499" s="29" t="s">
        <v>101</v>
      </c>
      <c r="E1499" s="12">
        <v>534.58000000000004</v>
      </c>
      <c r="F1499" s="12">
        <v>5</v>
      </c>
      <c r="G1499" s="12">
        <v>106.92</v>
      </c>
      <c r="H1499" s="12">
        <f t="shared" si="26"/>
        <v>37.849679999999999</v>
      </c>
      <c r="I1499">
        <v>0</v>
      </c>
      <c r="J1499" s="46"/>
    </row>
    <row r="1500" spans="1:10" ht="11.85" customHeight="1" outlineLevel="2">
      <c r="A1500" s="28" t="s">
        <v>2004</v>
      </c>
      <c r="B1500" s="29" t="s">
        <v>2005</v>
      </c>
      <c r="C1500" s="29" t="s">
        <v>757</v>
      </c>
      <c r="D1500" s="29" t="s">
        <v>101</v>
      </c>
      <c r="E1500" s="12">
        <v>534.58000000000004</v>
      </c>
      <c r="F1500" s="12">
        <v>5</v>
      </c>
      <c r="G1500" s="12">
        <v>106.92</v>
      </c>
      <c r="H1500" s="12">
        <f t="shared" si="26"/>
        <v>37.849679999999999</v>
      </c>
      <c r="I1500">
        <v>0</v>
      </c>
      <c r="J1500" s="46"/>
    </row>
    <row r="1501" spans="1:10" ht="11.85" customHeight="1" outlineLevel="2">
      <c r="A1501" s="28" t="s">
        <v>2006</v>
      </c>
      <c r="B1501" s="29" t="s">
        <v>2007</v>
      </c>
      <c r="C1501" s="29" t="s">
        <v>761</v>
      </c>
      <c r="D1501" s="29" t="s">
        <v>101</v>
      </c>
      <c r="E1501" s="12">
        <v>5588.24</v>
      </c>
      <c r="F1501" s="12">
        <v>6</v>
      </c>
      <c r="G1501" s="12">
        <v>931.37</v>
      </c>
      <c r="H1501" s="12">
        <f t="shared" si="26"/>
        <v>329.70497999999998</v>
      </c>
      <c r="I1501">
        <v>0</v>
      </c>
      <c r="J1501" s="46"/>
    </row>
    <row r="1502" spans="1:10" ht="11.85" customHeight="1" outlineLevel="2">
      <c r="A1502" s="28" t="s">
        <v>2008</v>
      </c>
      <c r="B1502" s="29" t="s">
        <v>2009</v>
      </c>
      <c r="C1502" s="29" t="s">
        <v>758</v>
      </c>
      <c r="D1502" s="29" t="s">
        <v>101</v>
      </c>
      <c r="E1502" s="12">
        <v>624.45000000000005</v>
      </c>
      <c r="F1502" s="12">
        <v>500</v>
      </c>
      <c r="G1502" s="12">
        <v>1.25</v>
      </c>
      <c r="H1502" s="13">
        <f t="shared" si="26"/>
        <v>0.44249999999999995</v>
      </c>
      <c r="I1502">
        <v>0</v>
      </c>
      <c r="J1502" s="46"/>
    </row>
    <row r="1503" spans="1:10" ht="11.85" customHeight="1" outlineLevel="2">
      <c r="A1503" s="28" t="s">
        <v>2010</v>
      </c>
      <c r="B1503" s="29" t="s">
        <v>2011</v>
      </c>
      <c r="C1503" s="29" t="s">
        <v>758</v>
      </c>
      <c r="D1503" s="29" t="s">
        <v>101</v>
      </c>
      <c r="E1503" s="12">
        <v>35938.080000000002</v>
      </c>
      <c r="F1503" s="12">
        <v>16350</v>
      </c>
      <c r="G1503" s="12">
        <v>2.2000000000000002</v>
      </c>
      <c r="H1503" s="13">
        <f t="shared" si="26"/>
        <v>0.77880000000000005</v>
      </c>
      <c r="I1503">
        <v>0</v>
      </c>
      <c r="J1503" s="46"/>
    </row>
    <row r="1504" spans="1:10" ht="11.85" customHeight="1" outlineLevel="2">
      <c r="A1504" s="28" t="s">
        <v>2012</v>
      </c>
      <c r="B1504" s="29" t="s">
        <v>2013</v>
      </c>
      <c r="C1504" s="29" t="s">
        <v>758</v>
      </c>
      <c r="D1504" s="29" t="s">
        <v>101</v>
      </c>
      <c r="E1504" s="12">
        <v>16524.32</v>
      </c>
      <c r="F1504" s="12">
        <v>5550</v>
      </c>
      <c r="G1504" s="12">
        <v>2.98</v>
      </c>
      <c r="H1504" s="13">
        <f t="shared" si="26"/>
        <v>1.0549199999999999</v>
      </c>
      <c r="I1504">
        <v>0</v>
      </c>
      <c r="J1504" s="46"/>
    </row>
    <row r="1505" spans="1:10" ht="11.85" customHeight="1" outlineLevel="2">
      <c r="A1505" s="28" t="s">
        <v>2014</v>
      </c>
      <c r="B1505" s="29" t="s">
        <v>2015</v>
      </c>
      <c r="C1505" s="29" t="s">
        <v>758</v>
      </c>
      <c r="D1505" s="29" t="s">
        <v>101</v>
      </c>
      <c r="E1505" s="12">
        <v>14111.46</v>
      </c>
      <c r="F1505" s="12">
        <v>1605</v>
      </c>
      <c r="G1505" s="12">
        <v>8.7899999999999991</v>
      </c>
      <c r="H1505" s="12">
        <f t="shared" si="26"/>
        <v>3.1116599999999992</v>
      </c>
      <c r="I1505">
        <v>0</v>
      </c>
      <c r="J1505" s="46"/>
    </row>
    <row r="1506" spans="1:10" ht="11.85" customHeight="1" outlineLevel="2">
      <c r="A1506" s="28" t="s">
        <v>2016</v>
      </c>
      <c r="B1506" s="29" t="s">
        <v>2017</v>
      </c>
      <c r="C1506" s="29" t="s">
        <v>758</v>
      </c>
      <c r="D1506" s="29" t="s">
        <v>101</v>
      </c>
      <c r="E1506" s="12">
        <v>10710.79</v>
      </c>
      <c r="F1506" s="12">
        <v>23</v>
      </c>
      <c r="G1506" s="12">
        <v>465.69</v>
      </c>
      <c r="H1506" s="12">
        <f>I1506</f>
        <v>110</v>
      </c>
      <c r="I1506">
        <v>110</v>
      </c>
      <c r="J1506" s="46"/>
    </row>
    <row r="1507" spans="1:10" ht="11.85" customHeight="1" outlineLevel="2">
      <c r="A1507" s="28" t="s">
        <v>2018</v>
      </c>
      <c r="B1507" s="29" t="s">
        <v>2019</v>
      </c>
      <c r="C1507" s="29" t="s">
        <v>758</v>
      </c>
      <c r="D1507" s="29" t="s">
        <v>101</v>
      </c>
      <c r="E1507" s="12">
        <v>106240.63</v>
      </c>
      <c r="F1507" s="12">
        <v>1700</v>
      </c>
      <c r="G1507" s="12">
        <v>62.49</v>
      </c>
      <c r="H1507" s="12">
        <f t="shared" si="26"/>
        <v>22.121459999999995</v>
      </c>
      <c r="I1507">
        <v>0</v>
      </c>
      <c r="J1507" s="46"/>
    </row>
    <row r="1508" spans="1:10" ht="11.85" customHeight="1" outlineLevel="2">
      <c r="A1508" s="28" t="s">
        <v>2020</v>
      </c>
      <c r="B1508" s="29" t="s">
        <v>2021</v>
      </c>
      <c r="C1508" s="29" t="s">
        <v>758</v>
      </c>
      <c r="D1508" s="29" t="s">
        <v>101</v>
      </c>
      <c r="E1508" s="12">
        <v>31039.06</v>
      </c>
      <c r="F1508" s="12">
        <v>8197</v>
      </c>
      <c r="G1508" s="12">
        <v>3.79</v>
      </c>
      <c r="H1508" s="13">
        <f t="shared" si="26"/>
        <v>1.3416599999999999</v>
      </c>
      <c r="I1508">
        <v>0</v>
      </c>
      <c r="J1508" s="46"/>
    </row>
    <row r="1509" spans="1:10" ht="11.85" customHeight="1" outlineLevel="2">
      <c r="A1509" s="28" t="s">
        <v>2022</v>
      </c>
      <c r="B1509" s="29" t="s">
        <v>2023</v>
      </c>
      <c r="C1509" s="29" t="s">
        <v>758</v>
      </c>
      <c r="D1509" s="29" t="s">
        <v>101</v>
      </c>
      <c r="E1509" s="12">
        <v>4455.04</v>
      </c>
      <c r="F1509" s="12">
        <v>4900</v>
      </c>
      <c r="G1509" s="12">
        <v>0.91</v>
      </c>
      <c r="H1509" s="13">
        <f t="shared" si="26"/>
        <v>0.32214000000000004</v>
      </c>
      <c r="I1509">
        <v>0</v>
      </c>
      <c r="J1509" s="46"/>
    </row>
    <row r="1510" spans="1:10" ht="11.85" customHeight="1" outlineLevel="2">
      <c r="A1510" s="28" t="s">
        <v>2024</v>
      </c>
      <c r="B1510" s="29" t="s">
        <v>2025</v>
      </c>
      <c r="C1510" s="29" t="s">
        <v>758</v>
      </c>
      <c r="D1510" s="29" t="s">
        <v>101</v>
      </c>
      <c r="E1510" s="12">
        <v>3234.91</v>
      </c>
      <c r="F1510" s="12">
        <v>3558</v>
      </c>
      <c r="G1510" s="12">
        <v>0.91</v>
      </c>
      <c r="H1510" s="13">
        <f t="shared" si="26"/>
        <v>0.32214000000000004</v>
      </c>
      <c r="I1510">
        <v>0</v>
      </c>
      <c r="J1510" s="46"/>
    </row>
    <row r="1511" spans="1:10" ht="11.85" customHeight="1" outlineLevel="2">
      <c r="A1511" s="28" t="s">
        <v>2026</v>
      </c>
      <c r="B1511" s="29" t="s">
        <v>2027</v>
      </c>
      <c r="C1511" s="29" t="s">
        <v>758</v>
      </c>
      <c r="D1511" s="29" t="s">
        <v>101</v>
      </c>
      <c r="E1511" s="12">
        <v>8124.48</v>
      </c>
      <c r="F1511" s="12">
        <v>3490</v>
      </c>
      <c r="G1511" s="12">
        <v>2.33</v>
      </c>
      <c r="H1511" s="13">
        <f t="shared" si="26"/>
        <v>0.82482</v>
      </c>
      <c r="I1511">
        <v>0</v>
      </c>
      <c r="J1511" s="46"/>
    </row>
    <row r="1512" spans="1:10" ht="11.85" customHeight="1" outlineLevel="2">
      <c r="A1512" s="28" t="s">
        <v>2028</v>
      </c>
      <c r="B1512" s="29" t="s">
        <v>2029</v>
      </c>
      <c r="C1512" s="29" t="s">
        <v>758</v>
      </c>
      <c r="D1512" s="29" t="s">
        <v>101</v>
      </c>
      <c r="E1512" s="12">
        <v>3693.36</v>
      </c>
      <c r="F1512" s="12">
        <v>512</v>
      </c>
      <c r="G1512" s="12">
        <v>7.21</v>
      </c>
      <c r="H1512" s="12">
        <f t="shared" si="26"/>
        <v>2.5523399999999996</v>
      </c>
      <c r="I1512">
        <v>0</v>
      </c>
      <c r="J1512" s="46"/>
    </row>
    <row r="1513" spans="1:10" ht="11.85" customHeight="1" outlineLevel="2">
      <c r="A1513" s="28" t="s">
        <v>2030</v>
      </c>
      <c r="B1513" s="29" t="s">
        <v>2031</v>
      </c>
      <c r="C1513" s="29" t="s">
        <v>758</v>
      </c>
      <c r="D1513" s="29" t="s">
        <v>101</v>
      </c>
      <c r="E1513" s="12">
        <v>13104.76</v>
      </c>
      <c r="F1513" s="12">
        <v>220</v>
      </c>
      <c r="G1513" s="12">
        <v>59.57</v>
      </c>
      <c r="H1513" s="12">
        <f t="shared" si="26"/>
        <v>21.087779999999999</v>
      </c>
      <c r="I1513">
        <v>0</v>
      </c>
      <c r="J1513" s="46"/>
    </row>
    <row r="1514" spans="1:10" ht="11.85" customHeight="1" outlineLevel="2">
      <c r="A1514" s="28" t="s">
        <v>2032</v>
      </c>
      <c r="B1514" s="29" t="s">
        <v>2033</v>
      </c>
      <c r="C1514" s="29" t="s">
        <v>758</v>
      </c>
      <c r="D1514" s="29" t="s">
        <v>101</v>
      </c>
      <c r="E1514" s="12">
        <v>21040.81</v>
      </c>
      <c r="F1514" s="12">
        <v>3829</v>
      </c>
      <c r="G1514" s="12">
        <v>5.5</v>
      </c>
      <c r="H1514" s="38">
        <f t="shared" si="26"/>
        <v>1.9469999999999996</v>
      </c>
      <c r="I1514">
        <v>0</v>
      </c>
      <c r="J1514" s="46"/>
    </row>
    <row r="1515" spans="1:10" ht="11.85" customHeight="1" outlineLevel="2">
      <c r="A1515" s="28" t="s">
        <v>2034</v>
      </c>
      <c r="B1515" s="29" t="s">
        <v>2035</v>
      </c>
      <c r="C1515" s="29" t="s">
        <v>758</v>
      </c>
      <c r="D1515" s="29" t="s">
        <v>101</v>
      </c>
      <c r="E1515" s="12">
        <v>6707.04</v>
      </c>
      <c r="F1515" s="12">
        <v>4900</v>
      </c>
      <c r="G1515" s="12">
        <v>1.37</v>
      </c>
      <c r="H1515" s="13">
        <f t="shared" si="26"/>
        <v>0.48497999999999997</v>
      </c>
      <c r="I1515">
        <v>0</v>
      </c>
      <c r="J1515" s="46"/>
    </row>
    <row r="1516" spans="1:10" ht="11.85" customHeight="1" outlineLevel="2">
      <c r="A1516" s="28" t="s">
        <v>2036</v>
      </c>
      <c r="B1516" s="29" t="s">
        <v>2037</v>
      </c>
      <c r="C1516" s="29" t="s">
        <v>758</v>
      </c>
      <c r="D1516" s="29" t="s">
        <v>101</v>
      </c>
      <c r="E1516" s="12">
        <v>1990.23</v>
      </c>
      <c r="F1516" s="12">
        <v>800</v>
      </c>
      <c r="G1516" s="12">
        <v>2.4900000000000002</v>
      </c>
      <c r="H1516" s="13">
        <f t="shared" si="26"/>
        <v>0.88146000000000002</v>
      </c>
      <c r="I1516">
        <v>0</v>
      </c>
      <c r="J1516" s="46"/>
    </row>
    <row r="1517" spans="1:10" ht="11.85" customHeight="1" outlineLevel="2">
      <c r="A1517" s="28" t="s">
        <v>2038</v>
      </c>
      <c r="B1517" s="29" t="s">
        <v>2039</v>
      </c>
      <c r="C1517" s="29" t="s">
        <v>758</v>
      </c>
      <c r="D1517" s="29" t="s">
        <v>101</v>
      </c>
      <c r="E1517" s="12">
        <v>1222.9100000000001</v>
      </c>
      <c r="F1517" s="12">
        <v>1800</v>
      </c>
      <c r="G1517" s="12">
        <v>0.68</v>
      </c>
      <c r="H1517" s="13">
        <f t="shared" si="26"/>
        <v>0.24071999999999999</v>
      </c>
      <c r="I1517">
        <v>0</v>
      </c>
      <c r="J1517" s="46"/>
    </row>
    <row r="1518" spans="1:10" ht="11.85" customHeight="1" outlineLevel="2">
      <c r="A1518" s="28" t="s">
        <v>2040</v>
      </c>
      <c r="B1518" s="29" t="s">
        <v>2041</v>
      </c>
      <c r="C1518" s="29" t="s">
        <v>758</v>
      </c>
      <c r="D1518" s="29" t="s">
        <v>101</v>
      </c>
      <c r="E1518" s="12">
        <v>5545.07</v>
      </c>
      <c r="F1518" s="12">
        <v>3000</v>
      </c>
      <c r="G1518" s="12">
        <v>1.85</v>
      </c>
      <c r="H1518" s="13">
        <f t="shared" si="26"/>
        <v>0.65489999999999993</v>
      </c>
      <c r="I1518">
        <v>0</v>
      </c>
      <c r="J1518" s="46"/>
    </row>
    <row r="1519" spans="1:10" ht="11.85" customHeight="1" outlineLevel="2">
      <c r="A1519" s="28" t="s">
        <v>2042</v>
      </c>
      <c r="B1519" s="29" t="s">
        <v>2043</v>
      </c>
      <c r="C1519" s="29" t="s">
        <v>758</v>
      </c>
      <c r="D1519" s="29" t="s">
        <v>101</v>
      </c>
      <c r="E1519" s="12">
        <v>1183.95</v>
      </c>
      <c r="F1519" s="12">
        <v>1500</v>
      </c>
      <c r="G1519" s="12">
        <v>0.79</v>
      </c>
      <c r="H1519" s="13">
        <f t="shared" si="26"/>
        <v>0.27966000000000002</v>
      </c>
      <c r="I1519">
        <v>0</v>
      </c>
      <c r="J1519" s="46"/>
    </row>
    <row r="1520" spans="1:10" ht="11.85" customHeight="1" outlineLevel="2">
      <c r="A1520" s="28" t="s">
        <v>2044</v>
      </c>
      <c r="B1520" s="29" t="s">
        <v>2045</v>
      </c>
      <c r="C1520" s="29" t="s">
        <v>758</v>
      </c>
      <c r="D1520" s="29" t="s">
        <v>101</v>
      </c>
      <c r="E1520" s="12">
        <v>1298.8499999999999</v>
      </c>
      <c r="F1520" s="12">
        <v>500</v>
      </c>
      <c r="G1520" s="12">
        <v>2.6</v>
      </c>
      <c r="H1520" s="13">
        <f t="shared" si="26"/>
        <v>0.9204</v>
      </c>
      <c r="I1520">
        <v>0</v>
      </c>
      <c r="J1520" s="46"/>
    </row>
    <row r="1521" spans="1:10" ht="11.85" customHeight="1" outlineLevel="2">
      <c r="A1521" s="28" t="s">
        <v>2046</v>
      </c>
      <c r="B1521" s="29" t="s">
        <v>2047</v>
      </c>
      <c r="C1521" s="29" t="s">
        <v>758</v>
      </c>
      <c r="D1521" s="29" t="s">
        <v>101</v>
      </c>
      <c r="E1521" s="12">
        <v>1898.31</v>
      </c>
      <c r="F1521" s="12">
        <v>1000</v>
      </c>
      <c r="G1521" s="12">
        <v>1.9</v>
      </c>
      <c r="H1521" s="13">
        <f t="shared" si="26"/>
        <v>0.67259999999999998</v>
      </c>
      <c r="I1521">
        <v>0</v>
      </c>
      <c r="J1521" s="46"/>
    </row>
    <row r="1522" spans="1:10" ht="11.85" customHeight="1" outlineLevel="2">
      <c r="A1522" s="28" t="s">
        <v>2048</v>
      </c>
      <c r="B1522" s="29" t="s">
        <v>2049</v>
      </c>
      <c r="C1522" s="29" t="s">
        <v>758</v>
      </c>
      <c r="D1522" s="29" t="s">
        <v>101</v>
      </c>
      <c r="E1522" s="12">
        <v>7662.45</v>
      </c>
      <c r="F1522" s="12">
        <v>933</v>
      </c>
      <c r="G1522" s="12">
        <v>8.2100000000000009</v>
      </c>
      <c r="H1522" s="12">
        <f t="shared" si="26"/>
        <v>2.9063400000000001</v>
      </c>
      <c r="I1522">
        <v>0</v>
      </c>
      <c r="J1522" s="46"/>
    </row>
    <row r="1523" spans="1:10" ht="11.85" customHeight="1" outlineLevel="2">
      <c r="A1523" s="28" t="s">
        <v>542</v>
      </c>
      <c r="B1523" s="29" t="s">
        <v>543</v>
      </c>
      <c r="C1523" s="29" t="s">
        <v>758</v>
      </c>
      <c r="D1523" s="29" t="s">
        <v>101</v>
      </c>
      <c r="E1523" s="12">
        <v>5219.76</v>
      </c>
      <c r="F1523" s="12">
        <v>3530</v>
      </c>
      <c r="G1523" s="12">
        <v>1.48</v>
      </c>
      <c r="H1523" s="13">
        <f t="shared" si="26"/>
        <v>0.52391999999999994</v>
      </c>
      <c r="I1523">
        <v>0</v>
      </c>
      <c r="J1523" s="46"/>
    </row>
    <row r="1524" spans="1:10" ht="11.85" customHeight="1" outlineLevel="2">
      <c r="A1524" s="28" t="s">
        <v>2050</v>
      </c>
      <c r="B1524" s="29" t="s">
        <v>2051</v>
      </c>
      <c r="C1524" s="29" t="s">
        <v>758</v>
      </c>
      <c r="D1524" s="29" t="s">
        <v>101</v>
      </c>
      <c r="E1524" s="12">
        <v>1034.08</v>
      </c>
      <c r="F1524" s="12">
        <v>1500</v>
      </c>
      <c r="G1524" s="12">
        <v>0.69</v>
      </c>
      <c r="H1524" s="13">
        <f t="shared" si="26"/>
        <v>0.24425999999999998</v>
      </c>
      <c r="I1524">
        <v>0</v>
      </c>
      <c r="J1524" s="46"/>
    </row>
    <row r="1525" spans="1:10" ht="11.85" customHeight="1" outlineLevel="2">
      <c r="A1525" s="28" t="s">
        <v>2052</v>
      </c>
      <c r="B1525" s="29" t="s">
        <v>2053</v>
      </c>
      <c r="C1525" s="29" t="s">
        <v>758</v>
      </c>
      <c r="D1525" s="29" t="s">
        <v>101</v>
      </c>
      <c r="E1525" s="12">
        <v>579.49</v>
      </c>
      <c r="F1525" s="12">
        <v>1000</v>
      </c>
      <c r="G1525" s="12">
        <v>0.57999999999999996</v>
      </c>
      <c r="H1525" s="13">
        <f t="shared" si="26"/>
        <v>0.20531999999999997</v>
      </c>
      <c r="I1525">
        <v>0</v>
      </c>
      <c r="J1525" s="46"/>
    </row>
    <row r="1526" spans="1:10" ht="11.85" customHeight="1" outlineLevel="2">
      <c r="A1526" s="28" t="s">
        <v>2054</v>
      </c>
      <c r="B1526" s="29" t="s">
        <v>2055</v>
      </c>
      <c r="C1526" s="29" t="s">
        <v>758</v>
      </c>
      <c r="D1526" s="29" t="s">
        <v>101</v>
      </c>
      <c r="E1526" s="12">
        <v>690.99</v>
      </c>
      <c r="F1526" s="12">
        <v>910</v>
      </c>
      <c r="G1526" s="12">
        <v>0.76</v>
      </c>
      <c r="H1526" s="13">
        <f t="shared" si="26"/>
        <v>0.26903999999999995</v>
      </c>
      <c r="I1526">
        <v>0</v>
      </c>
      <c r="J1526" s="46"/>
    </row>
    <row r="1527" spans="1:10" ht="11.85" customHeight="1" outlineLevel="2">
      <c r="A1527" s="28" t="s">
        <v>2056</v>
      </c>
      <c r="B1527" s="29" t="s">
        <v>2057</v>
      </c>
      <c r="C1527" s="29" t="s">
        <v>758</v>
      </c>
      <c r="D1527" s="29" t="s">
        <v>101</v>
      </c>
      <c r="E1527" s="12">
        <v>998.11</v>
      </c>
      <c r="F1527" s="12">
        <v>540</v>
      </c>
      <c r="G1527" s="12">
        <v>1.85</v>
      </c>
      <c r="H1527" s="13">
        <f t="shared" si="26"/>
        <v>0.65489999999999993</v>
      </c>
      <c r="I1527">
        <v>0</v>
      </c>
      <c r="J1527" s="46"/>
    </row>
    <row r="1528" spans="1:10" ht="11.85" customHeight="1" outlineLevel="2">
      <c r="A1528" s="28" t="s">
        <v>2058</v>
      </c>
      <c r="B1528" s="29" t="s">
        <v>2059</v>
      </c>
      <c r="C1528" s="29" t="s">
        <v>758</v>
      </c>
      <c r="D1528" s="29" t="s">
        <v>101</v>
      </c>
      <c r="E1528" s="12">
        <v>4733.99</v>
      </c>
      <c r="F1528" s="12">
        <v>318</v>
      </c>
      <c r="G1528" s="12">
        <v>14.89</v>
      </c>
      <c r="H1528" s="12">
        <f t="shared" si="26"/>
        <v>5.2710599999999994</v>
      </c>
      <c r="I1528">
        <v>0</v>
      </c>
      <c r="J1528" s="46"/>
    </row>
    <row r="1529" spans="1:10" ht="11.85" customHeight="1" outlineLevel="2">
      <c r="A1529" s="28" t="s">
        <v>2060</v>
      </c>
      <c r="B1529" s="29" t="s">
        <v>2061</v>
      </c>
      <c r="C1529" s="29" t="s">
        <v>758</v>
      </c>
      <c r="D1529" s="29" t="s">
        <v>101</v>
      </c>
      <c r="E1529" s="12">
        <v>917.58</v>
      </c>
      <c r="F1529" s="12">
        <v>1640</v>
      </c>
      <c r="G1529" s="12">
        <v>0.56000000000000005</v>
      </c>
      <c r="H1529" s="13">
        <f t="shared" si="26"/>
        <v>0.19824</v>
      </c>
      <c r="I1529">
        <v>0</v>
      </c>
      <c r="J1529" s="46"/>
    </row>
    <row r="1530" spans="1:10" ht="11.85" customHeight="1" outlineLevel="2">
      <c r="A1530" s="28" t="s">
        <v>2062</v>
      </c>
      <c r="B1530" s="29" t="s">
        <v>2063</v>
      </c>
      <c r="C1530" s="29" t="s">
        <v>758</v>
      </c>
      <c r="D1530" s="29" t="s">
        <v>101</v>
      </c>
      <c r="E1530" s="12">
        <v>1010.8</v>
      </c>
      <c r="F1530" s="12">
        <v>1510</v>
      </c>
      <c r="G1530" s="12">
        <v>0.67</v>
      </c>
      <c r="H1530" s="13">
        <f t="shared" ref="H1530:H1593" si="27">G1530*1.18*0.3</f>
        <v>0.23717999999999997</v>
      </c>
      <c r="I1530">
        <v>0</v>
      </c>
      <c r="J1530" s="46"/>
    </row>
    <row r="1531" spans="1:10" ht="11.85" customHeight="1" outlineLevel="2">
      <c r="A1531" s="28" t="s">
        <v>2064</v>
      </c>
      <c r="B1531" s="29" t="s">
        <v>2065</v>
      </c>
      <c r="C1531" s="29" t="s">
        <v>758</v>
      </c>
      <c r="D1531" s="29" t="s">
        <v>101</v>
      </c>
      <c r="E1531" s="12">
        <v>4811.53</v>
      </c>
      <c r="F1531" s="12">
        <v>220</v>
      </c>
      <c r="G1531" s="12">
        <v>21.87</v>
      </c>
      <c r="H1531" s="12">
        <f t="shared" si="27"/>
        <v>7.7419799999999999</v>
      </c>
      <c r="I1531">
        <v>0</v>
      </c>
      <c r="J1531" s="46"/>
    </row>
    <row r="1532" spans="1:10" ht="11.85" customHeight="1" outlineLevel="2">
      <c r="A1532" s="28" t="s">
        <v>2066</v>
      </c>
      <c r="B1532" s="29" t="s">
        <v>2067</v>
      </c>
      <c r="C1532" s="29" t="s">
        <v>758</v>
      </c>
      <c r="D1532" s="29" t="s">
        <v>101</v>
      </c>
      <c r="E1532" s="12">
        <v>5445.56</v>
      </c>
      <c r="F1532" s="12">
        <v>240</v>
      </c>
      <c r="G1532" s="12">
        <v>22.69</v>
      </c>
      <c r="H1532" s="12">
        <f t="shared" si="27"/>
        <v>8.0322599999999991</v>
      </c>
      <c r="I1532">
        <v>0</v>
      </c>
      <c r="J1532" s="46"/>
    </row>
    <row r="1533" spans="1:10" ht="11.85" customHeight="1" outlineLevel="2">
      <c r="A1533" s="28" t="s">
        <v>2068</v>
      </c>
      <c r="B1533" s="29" t="s">
        <v>2069</v>
      </c>
      <c r="C1533" s="29" t="s">
        <v>758</v>
      </c>
      <c r="D1533" s="29" t="s">
        <v>101</v>
      </c>
      <c r="E1533" s="12">
        <v>2248.3000000000002</v>
      </c>
      <c r="F1533" s="12">
        <v>390</v>
      </c>
      <c r="G1533" s="12">
        <v>5.76</v>
      </c>
      <c r="H1533" s="38">
        <f t="shared" si="27"/>
        <v>2.0390399999999995</v>
      </c>
      <c r="I1533">
        <v>0</v>
      </c>
      <c r="J1533" s="46"/>
    </row>
    <row r="1534" spans="1:10" ht="11.85" customHeight="1" outlineLevel="2">
      <c r="A1534" s="28" t="s">
        <v>2070</v>
      </c>
      <c r="B1534" s="29" t="s">
        <v>2071</v>
      </c>
      <c r="C1534" s="29" t="s">
        <v>758</v>
      </c>
      <c r="D1534" s="29" t="s">
        <v>101</v>
      </c>
      <c r="E1534" s="12">
        <v>1141.3900000000001</v>
      </c>
      <c r="F1534" s="12">
        <v>1680</v>
      </c>
      <c r="G1534" s="12">
        <v>0.68</v>
      </c>
      <c r="H1534" s="13">
        <f t="shared" si="27"/>
        <v>0.24071999999999999</v>
      </c>
      <c r="I1534">
        <v>0</v>
      </c>
      <c r="J1534" s="46"/>
    </row>
    <row r="1535" spans="1:10" ht="11.85" customHeight="1" outlineLevel="2">
      <c r="A1535" s="28" t="s">
        <v>2072</v>
      </c>
      <c r="B1535" s="29" t="s">
        <v>2073</v>
      </c>
      <c r="C1535" s="29" t="s">
        <v>758</v>
      </c>
      <c r="D1535" s="29" t="s">
        <v>101</v>
      </c>
      <c r="E1535" s="12">
        <v>528.57000000000005</v>
      </c>
      <c r="F1535" s="12">
        <v>778</v>
      </c>
      <c r="G1535" s="12">
        <v>0.68</v>
      </c>
      <c r="H1535" s="13">
        <f t="shared" si="27"/>
        <v>0.24071999999999999</v>
      </c>
      <c r="I1535">
        <v>0</v>
      </c>
      <c r="J1535" s="46"/>
    </row>
    <row r="1536" spans="1:10" ht="11.85" customHeight="1" outlineLevel="2">
      <c r="A1536" s="28" t="s">
        <v>2074</v>
      </c>
      <c r="B1536" s="29" t="s">
        <v>2075</v>
      </c>
      <c r="C1536" s="29" t="s">
        <v>758</v>
      </c>
      <c r="D1536" s="29" t="s">
        <v>101</v>
      </c>
      <c r="E1536" s="12">
        <v>8306.52</v>
      </c>
      <c r="F1536" s="12">
        <v>7490</v>
      </c>
      <c r="G1536" s="12">
        <v>1.1100000000000001</v>
      </c>
      <c r="H1536" s="13">
        <f t="shared" si="27"/>
        <v>0.39294000000000001</v>
      </c>
      <c r="I1536">
        <v>0</v>
      </c>
      <c r="J1536" s="46"/>
    </row>
    <row r="1537" spans="1:10" ht="11.85" customHeight="1" outlineLevel="2">
      <c r="A1537" s="28" t="s">
        <v>2076</v>
      </c>
      <c r="B1537" s="29" t="s">
        <v>2077</v>
      </c>
      <c r="C1537" s="29" t="s">
        <v>758</v>
      </c>
      <c r="D1537" s="29" t="s">
        <v>101</v>
      </c>
      <c r="E1537" s="12">
        <v>505.35</v>
      </c>
      <c r="F1537" s="12">
        <v>60</v>
      </c>
      <c r="G1537" s="12">
        <v>8.42</v>
      </c>
      <c r="H1537" s="12">
        <f t="shared" si="27"/>
        <v>2.9806799999999996</v>
      </c>
      <c r="I1537">
        <v>0</v>
      </c>
      <c r="J1537" s="46"/>
    </row>
    <row r="1538" spans="1:10" ht="11.85" customHeight="1" outlineLevel="2">
      <c r="A1538" s="28" t="s">
        <v>2072</v>
      </c>
      <c r="B1538" s="29" t="s">
        <v>2078</v>
      </c>
      <c r="C1538" s="29" t="s">
        <v>758</v>
      </c>
      <c r="D1538" s="29" t="s">
        <v>101</v>
      </c>
      <c r="E1538" s="12">
        <v>1494.67</v>
      </c>
      <c r="F1538" s="12">
        <v>2200</v>
      </c>
      <c r="G1538" s="12">
        <v>0.68</v>
      </c>
      <c r="H1538" s="13">
        <f t="shared" si="27"/>
        <v>0.24071999999999999</v>
      </c>
      <c r="I1538">
        <v>0</v>
      </c>
      <c r="J1538" s="46"/>
    </row>
    <row r="1539" spans="1:10" ht="11.85" customHeight="1" outlineLevel="2">
      <c r="A1539" s="28" t="s">
        <v>2079</v>
      </c>
      <c r="B1539" s="29" t="s">
        <v>2080</v>
      </c>
      <c r="C1539" s="29" t="s">
        <v>758</v>
      </c>
      <c r="D1539" s="29" t="s">
        <v>101</v>
      </c>
      <c r="E1539" s="12">
        <v>3220.14</v>
      </c>
      <c r="F1539" s="12">
        <v>5860</v>
      </c>
      <c r="G1539" s="12">
        <v>0.55000000000000004</v>
      </c>
      <c r="H1539" s="13">
        <f t="shared" si="27"/>
        <v>0.19470000000000001</v>
      </c>
      <c r="I1539">
        <v>0</v>
      </c>
      <c r="J1539" s="46"/>
    </row>
    <row r="1540" spans="1:10" ht="11.85" customHeight="1" outlineLevel="2">
      <c r="A1540" s="28" t="s">
        <v>2081</v>
      </c>
      <c r="B1540" s="29" t="s">
        <v>2082</v>
      </c>
      <c r="C1540" s="29" t="s">
        <v>758</v>
      </c>
      <c r="D1540" s="29" t="s">
        <v>101</v>
      </c>
      <c r="E1540" s="12">
        <v>1348.8</v>
      </c>
      <c r="F1540" s="12">
        <v>4500</v>
      </c>
      <c r="G1540" s="13">
        <v>0.3</v>
      </c>
      <c r="H1540" s="13">
        <f t="shared" si="27"/>
        <v>0.10619999999999999</v>
      </c>
      <c r="I1540">
        <v>0</v>
      </c>
      <c r="J1540" s="46"/>
    </row>
    <row r="1541" spans="1:10" ht="11.85" customHeight="1" outlineLevel="2">
      <c r="A1541" s="28" t="s">
        <v>2083</v>
      </c>
      <c r="B1541" s="29" t="s">
        <v>2084</v>
      </c>
      <c r="C1541" s="29" t="s">
        <v>758</v>
      </c>
      <c r="D1541" s="29" t="s">
        <v>101</v>
      </c>
      <c r="E1541" s="12">
        <v>1214.1199999999999</v>
      </c>
      <c r="F1541" s="12">
        <v>4340</v>
      </c>
      <c r="G1541" s="13">
        <v>0.28000000000000003</v>
      </c>
      <c r="H1541" s="13">
        <f t="shared" si="27"/>
        <v>9.912E-2</v>
      </c>
      <c r="I1541">
        <v>0</v>
      </c>
      <c r="J1541" s="46"/>
    </row>
    <row r="1542" spans="1:10" ht="11.85" customHeight="1" outlineLevel="2">
      <c r="A1542" s="28" t="s">
        <v>2085</v>
      </c>
      <c r="B1542" s="29" t="s">
        <v>2086</v>
      </c>
      <c r="C1542" s="29" t="s">
        <v>758</v>
      </c>
      <c r="D1542" s="29" t="s">
        <v>101</v>
      </c>
      <c r="E1542" s="12">
        <v>2281.7199999999998</v>
      </c>
      <c r="F1542" s="12">
        <v>1015</v>
      </c>
      <c r="G1542" s="12">
        <v>2.25</v>
      </c>
      <c r="H1542" s="13">
        <f t="shared" si="27"/>
        <v>0.79649999999999987</v>
      </c>
      <c r="I1542">
        <v>0</v>
      </c>
      <c r="J1542" s="46"/>
    </row>
    <row r="1543" spans="1:10" ht="11.85" customHeight="1" outlineLevel="2">
      <c r="A1543" s="28" t="s">
        <v>2087</v>
      </c>
      <c r="B1543" s="29" t="s">
        <v>2088</v>
      </c>
      <c r="C1543" s="29" t="s">
        <v>758</v>
      </c>
      <c r="D1543" s="29" t="s">
        <v>101</v>
      </c>
      <c r="E1543" s="12">
        <v>1228.9100000000001</v>
      </c>
      <c r="F1543" s="12">
        <v>4100</v>
      </c>
      <c r="G1543" s="13">
        <v>0.3</v>
      </c>
      <c r="H1543" s="13">
        <f t="shared" si="27"/>
        <v>0.10619999999999999</v>
      </c>
      <c r="I1543">
        <v>0</v>
      </c>
      <c r="J1543" s="46"/>
    </row>
    <row r="1544" spans="1:10" ht="11.85" customHeight="1" outlineLevel="2">
      <c r="A1544" s="28" t="s">
        <v>2089</v>
      </c>
      <c r="B1544" s="29" t="s">
        <v>2090</v>
      </c>
      <c r="C1544" s="29" t="s">
        <v>758</v>
      </c>
      <c r="D1544" s="29" t="s">
        <v>101</v>
      </c>
      <c r="E1544" s="12">
        <v>7023.26</v>
      </c>
      <c r="F1544" s="12">
        <v>8270</v>
      </c>
      <c r="G1544" s="12">
        <v>0.85</v>
      </c>
      <c r="H1544" s="13">
        <f t="shared" si="27"/>
        <v>0.30089999999999995</v>
      </c>
      <c r="I1544">
        <v>0</v>
      </c>
      <c r="J1544" s="46"/>
    </row>
    <row r="1545" spans="1:10" ht="11.85" customHeight="1" outlineLevel="2">
      <c r="A1545" s="28" t="s">
        <v>3768</v>
      </c>
      <c r="B1545" s="29" t="s">
        <v>3769</v>
      </c>
      <c r="C1545" s="29" t="s">
        <v>758</v>
      </c>
      <c r="D1545" s="29" t="s">
        <v>101</v>
      </c>
      <c r="E1545" s="12">
        <v>888.41</v>
      </c>
      <c r="F1545" s="12">
        <v>312</v>
      </c>
      <c r="G1545" s="12">
        <v>2.85</v>
      </c>
      <c r="H1545" s="13">
        <f t="shared" si="27"/>
        <v>1.0088999999999999</v>
      </c>
      <c r="I1545">
        <v>0</v>
      </c>
      <c r="J1545" s="46"/>
    </row>
    <row r="1546" spans="1:10" ht="11.85" customHeight="1" outlineLevel="2">
      <c r="A1546" s="28" t="s">
        <v>3770</v>
      </c>
      <c r="B1546" s="29" t="s">
        <v>3771</v>
      </c>
      <c r="C1546" s="29" t="s">
        <v>758</v>
      </c>
      <c r="D1546" s="29" t="s">
        <v>101</v>
      </c>
      <c r="E1546" s="12">
        <v>2736.57</v>
      </c>
      <c r="F1546" s="12">
        <v>1100</v>
      </c>
      <c r="G1546" s="12">
        <v>2.4900000000000002</v>
      </c>
      <c r="H1546" s="13">
        <f t="shared" si="27"/>
        <v>0.88146000000000002</v>
      </c>
      <c r="I1546">
        <v>0</v>
      </c>
      <c r="J1546" s="46"/>
    </row>
    <row r="1547" spans="1:10" ht="11.85" customHeight="1" outlineLevel="2">
      <c r="A1547" s="28" t="s">
        <v>3772</v>
      </c>
      <c r="B1547" s="29" t="s">
        <v>3773</v>
      </c>
      <c r="C1547" s="29" t="s">
        <v>758</v>
      </c>
      <c r="D1547" s="29" t="s">
        <v>101</v>
      </c>
      <c r="E1547" s="12">
        <v>1627.8</v>
      </c>
      <c r="F1547" s="12">
        <v>95</v>
      </c>
      <c r="G1547" s="12">
        <v>17.13</v>
      </c>
      <c r="H1547" s="12">
        <f t="shared" si="27"/>
        <v>6.0640199999999984</v>
      </c>
      <c r="I1547">
        <v>0</v>
      </c>
      <c r="J1547" s="46"/>
    </row>
    <row r="1548" spans="1:10" ht="11.85" customHeight="1" outlineLevel="2">
      <c r="A1548" s="28" t="s">
        <v>3774</v>
      </c>
      <c r="B1548" s="29" t="s">
        <v>3775</v>
      </c>
      <c r="C1548" s="29" t="s">
        <v>758</v>
      </c>
      <c r="D1548" s="29" t="s">
        <v>101</v>
      </c>
      <c r="E1548" s="12">
        <v>554.30999999999995</v>
      </c>
      <c r="F1548" s="12">
        <v>190</v>
      </c>
      <c r="G1548" s="12">
        <v>2.92</v>
      </c>
      <c r="H1548" s="13">
        <f t="shared" si="27"/>
        <v>1.0336799999999999</v>
      </c>
      <c r="I1548">
        <v>0</v>
      </c>
      <c r="J1548" s="46"/>
    </row>
    <row r="1549" spans="1:10" ht="11.85" customHeight="1" outlineLevel="2">
      <c r="A1549" s="28" t="s">
        <v>3776</v>
      </c>
      <c r="B1549" s="29" t="s">
        <v>3777</v>
      </c>
      <c r="C1549" s="29" t="s">
        <v>758</v>
      </c>
      <c r="D1549" s="29" t="s">
        <v>101</v>
      </c>
      <c r="E1549" s="12">
        <v>917.19</v>
      </c>
      <c r="F1549" s="12">
        <v>1350</v>
      </c>
      <c r="G1549" s="12">
        <v>0.68</v>
      </c>
      <c r="H1549" s="13">
        <f t="shared" si="27"/>
        <v>0.24071999999999999</v>
      </c>
      <c r="I1549">
        <v>0</v>
      </c>
      <c r="J1549" s="46"/>
    </row>
    <row r="1550" spans="1:10" ht="11.85" customHeight="1" outlineLevel="2">
      <c r="A1550" s="28" t="s">
        <v>3778</v>
      </c>
      <c r="B1550" s="29" t="s">
        <v>3779</v>
      </c>
      <c r="C1550" s="29" t="s">
        <v>758</v>
      </c>
      <c r="D1550" s="29" t="s">
        <v>101</v>
      </c>
      <c r="E1550" s="12">
        <v>1874.34</v>
      </c>
      <c r="F1550" s="12">
        <v>1400</v>
      </c>
      <c r="G1550" s="12">
        <v>1.34</v>
      </c>
      <c r="H1550" s="13">
        <f t="shared" si="27"/>
        <v>0.47435999999999995</v>
      </c>
      <c r="I1550">
        <v>0</v>
      </c>
      <c r="J1550" s="46"/>
    </row>
    <row r="1551" spans="1:10" ht="11.85" customHeight="1" outlineLevel="2">
      <c r="A1551" s="28" t="s">
        <v>3780</v>
      </c>
      <c r="B1551" s="29" t="s">
        <v>3781</v>
      </c>
      <c r="C1551" s="29" t="s">
        <v>758</v>
      </c>
      <c r="D1551" s="29" t="s">
        <v>101</v>
      </c>
      <c r="E1551" s="12">
        <v>3678.33</v>
      </c>
      <c r="F1551" s="12">
        <v>885</v>
      </c>
      <c r="G1551" s="12">
        <v>4.16</v>
      </c>
      <c r="H1551" s="13">
        <f t="shared" si="27"/>
        <v>1.4726399999999999</v>
      </c>
      <c r="I1551">
        <v>0</v>
      </c>
      <c r="J1551" s="46"/>
    </row>
    <row r="1552" spans="1:10" ht="11.85" customHeight="1" outlineLevel="2">
      <c r="A1552" s="28" t="s">
        <v>3782</v>
      </c>
      <c r="B1552" s="29" t="s">
        <v>3783</v>
      </c>
      <c r="C1552" s="29" t="s">
        <v>758</v>
      </c>
      <c r="D1552" s="29" t="s">
        <v>101</v>
      </c>
      <c r="E1552" s="12">
        <v>720.16</v>
      </c>
      <c r="F1552" s="12">
        <v>1060</v>
      </c>
      <c r="G1552" s="12">
        <v>0.68</v>
      </c>
      <c r="H1552" s="13">
        <f t="shared" si="27"/>
        <v>0.24071999999999999</v>
      </c>
      <c r="I1552">
        <v>0</v>
      </c>
      <c r="J1552" s="46"/>
    </row>
    <row r="1553" spans="1:10" ht="11.85" customHeight="1" outlineLevel="2">
      <c r="A1553" s="28" t="s">
        <v>3784</v>
      </c>
      <c r="B1553" s="29" t="s">
        <v>3785</v>
      </c>
      <c r="C1553" s="29" t="s">
        <v>758</v>
      </c>
      <c r="D1553" s="29" t="s">
        <v>101</v>
      </c>
      <c r="E1553" s="12">
        <v>5680.79</v>
      </c>
      <c r="F1553" s="12">
        <v>954</v>
      </c>
      <c r="G1553" s="12">
        <v>5.95</v>
      </c>
      <c r="H1553" s="38">
        <f t="shared" si="27"/>
        <v>2.1063000000000001</v>
      </c>
      <c r="I1553">
        <v>0</v>
      </c>
      <c r="J1553" s="46"/>
    </row>
    <row r="1554" spans="1:10" ht="11.85" customHeight="1" outlineLevel="2">
      <c r="A1554" s="28" t="s">
        <v>3786</v>
      </c>
      <c r="B1554" s="29" t="s">
        <v>3787</v>
      </c>
      <c r="C1554" s="29" t="s">
        <v>758</v>
      </c>
      <c r="D1554" s="29" t="s">
        <v>101</v>
      </c>
      <c r="E1554" s="12">
        <v>8928.89</v>
      </c>
      <c r="F1554" s="12">
        <v>2358</v>
      </c>
      <c r="G1554" s="12">
        <v>3.79</v>
      </c>
      <c r="H1554" s="13">
        <f t="shared" si="27"/>
        <v>1.3416599999999999</v>
      </c>
      <c r="I1554">
        <v>0</v>
      </c>
      <c r="J1554" s="46"/>
    </row>
    <row r="1555" spans="1:10" ht="11.85" customHeight="1" outlineLevel="2">
      <c r="A1555" s="28" t="s">
        <v>3788</v>
      </c>
      <c r="B1555" s="29" t="s">
        <v>3789</v>
      </c>
      <c r="C1555" s="29" t="s">
        <v>758</v>
      </c>
      <c r="D1555" s="29" t="s">
        <v>101</v>
      </c>
      <c r="E1555" s="12">
        <v>1278.06</v>
      </c>
      <c r="F1555" s="12">
        <v>20</v>
      </c>
      <c r="G1555" s="12">
        <v>63.9</v>
      </c>
      <c r="H1555" s="12">
        <f t="shared" si="27"/>
        <v>22.6206</v>
      </c>
      <c r="I1555">
        <v>0</v>
      </c>
      <c r="J1555" s="46"/>
    </row>
    <row r="1556" spans="1:10" ht="11.85" customHeight="1" outlineLevel="2">
      <c r="A1556" s="28" t="s">
        <v>3790</v>
      </c>
      <c r="B1556" s="29" t="s">
        <v>3791</v>
      </c>
      <c r="C1556" s="29" t="s">
        <v>758</v>
      </c>
      <c r="D1556" s="29" t="s">
        <v>101</v>
      </c>
      <c r="E1556" s="12">
        <v>3673.14</v>
      </c>
      <c r="F1556" s="12">
        <v>4040</v>
      </c>
      <c r="G1556" s="12">
        <v>0.91</v>
      </c>
      <c r="H1556" s="13">
        <f t="shared" si="27"/>
        <v>0.32214000000000004</v>
      </c>
      <c r="I1556">
        <v>0</v>
      </c>
      <c r="J1556" s="46"/>
    </row>
    <row r="1557" spans="1:10" ht="11.85" customHeight="1" outlineLevel="2">
      <c r="A1557" s="28" t="s">
        <v>3792</v>
      </c>
      <c r="B1557" s="29" t="s">
        <v>3793</v>
      </c>
      <c r="C1557" s="29" t="s">
        <v>758</v>
      </c>
      <c r="D1557" s="29" t="s">
        <v>101</v>
      </c>
      <c r="E1557" s="12">
        <v>81242.83</v>
      </c>
      <c r="F1557" s="12">
        <v>1300</v>
      </c>
      <c r="G1557" s="12">
        <v>62.49</v>
      </c>
      <c r="H1557" s="12">
        <f t="shared" si="27"/>
        <v>22.121459999999995</v>
      </c>
      <c r="I1557">
        <v>0</v>
      </c>
      <c r="J1557" s="46"/>
    </row>
    <row r="1558" spans="1:10" ht="11.85" customHeight="1" outlineLevel="2">
      <c r="A1558" s="28" t="s">
        <v>3794</v>
      </c>
      <c r="B1558" s="29" t="s">
        <v>3795</v>
      </c>
      <c r="C1558" s="29" t="s">
        <v>758</v>
      </c>
      <c r="D1558" s="29" t="s">
        <v>101</v>
      </c>
      <c r="E1558" s="12">
        <v>1408.65</v>
      </c>
      <c r="F1558" s="12">
        <v>230</v>
      </c>
      <c r="G1558" s="12">
        <v>6.12</v>
      </c>
      <c r="H1558" s="38">
        <f t="shared" si="27"/>
        <v>2.16648</v>
      </c>
      <c r="I1558">
        <v>0</v>
      </c>
      <c r="J1558" s="46"/>
    </row>
    <row r="1559" spans="1:10" ht="11.85" customHeight="1" outlineLevel="2">
      <c r="A1559" s="28" t="s">
        <v>3796</v>
      </c>
      <c r="B1559" s="29" t="s">
        <v>3797</v>
      </c>
      <c r="C1559" s="29" t="s">
        <v>758</v>
      </c>
      <c r="D1559" s="29" t="s">
        <v>101</v>
      </c>
      <c r="E1559" s="12">
        <v>550.30999999999995</v>
      </c>
      <c r="F1559" s="12">
        <v>340</v>
      </c>
      <c r="G1559" s="12">
        <v>1.62</v>
      </c>
      <c r="H1559" s="13">
        <f t="shared" si="27"/>
        <v>0.57347999999999999</v>
      </c>
      <c r="I1559">
        <v>0</v>
      </c>
      <c r="J1559" s="46"/>
    </row>
    <row r="1560" spans="1:10" ht="11.85" customHeight="1" outlineLevel="2">
      <c r="A1560" s="28" t="s">
        <v>480</v>
      </c>
      <c r="B1560" s="29" t="s">
        <v>3798</v>
      </c>
      <c r="C1560" s="29" t="s">
        <v>758</v>
      </c>
      <c r="D1560" s="29" t="s">
        <v>101</v>
      </c>
      <c r="E1560" s="12">
        <v>5314.88</v>
      </c>
      <c r="F1560" s="12">
        <v>930</v>
      </c>
      <c r="G1560" s="12">
        <v>5.71</v>
      </c>
      <c r="H1560" s="38">
        <f t="shared" si="27"/>
        <v>2.0213399999999999</v>
      </c>
      <c r="I1560">
        <v>0</v>
      </c>
      <c r="J1560" s="46"/>
    </row>
    <row r="1561" spans="1:10" ht="11.85" customHeight="1" outlineLevel="2">
      <c r="A1561" s="28" t="s">
        <v>122</v>
      </c>
      <c r="B1561" s="29" t="s">
        <v>3799</v>
      </c>
      <c r="C1561" s="29" t="s">
        <v>758</v>
      </c>
      <c r="D1561" s="29" t="s">
        <v>101</v>
      </c>
      <c r="E1561" s="12">
        <v>1468.7</v>
      </c>
      <c r="F1561" s="12">
        <v>3000</v>
      </c>
      <c r="G1561" s="13">
        <v>0.49</v>
      </c>
      <c r="H1561" s="13">
        <f t="shared" si="27"/>
        <v>0.17345999999999998</v>
      </c>
      <c r="I1561">
        <v>0</v>
      </c>
      <c r="J1561" s="46"/>
    </row>
    <row r="1562" spans="1:10" ht="11.85" customHeight="1" outlineLevel="2">
      <c r="A1562" s="28" t="s">
        <v>3800</v>
      </c>
      <c r="B1562" s="29" t="s">
        <v>3801</v>
      </c>
      <c r="C1562" s="29" t="s">
        <v>758</v>
      </c>
      <c r="D1562" s="29" t="s">
        <v>101</v>
      </c>
      <c r="E1562" s="12">
        <v>1915.9</v>
      </c>
      <c r="F1562" s="12">
        <v>2820</v>
      </c>
      <c r="G1562" s="12">
        <v>0.68</v>
      </c>
      <c r="H1562" s="13">
        <f t="shared" si="27"/>
        <v>0.24071999999999999</v>
      </c>
      <c r="I1562">
        <v>0</v>
      </c>
      <c r="J1562" s="46"/>
    </row>
    <row r="1563" spans="1:10" ht="11.85" customHeight="1" outlineLevel="2">
      <c r="A1563" s="28" t="s">
        <v>3802</v>
      </c>
      <c r="B1563" s="29" t="s">
        <v>3803</v>
      </c>
      <c r="C1563" s="29" t="s">
        <v>758</v>
      </c>
      <c r="D1563" s="29" t="s">
        <v>101</v>
      </c>
      <c r="E1563" s="12">
        <v>12653.76</v>
      </c>
      <c r="F1563" s="12">
        <v>850</v>
      </c>
      <c r="G1563" s="12">
        <v>14.89</v>
      </c>
      <c r="H1563" s="12">
        <f t="shared" si="27"/>
        <v>5.2710599999999994</v>
      </c>
      <c r="I1563">
        <v>0</v>
      </c>
      <c r="J1563" s="46"/>
    </row>
    <row r="1564" spans="1:10" ht="22.35" customHeight="1" outlineLevel="2">
      <c r="A1564" s="28" t="s">
        <v>3804</v>
      </c>
      <c r="B1564" s="29" t="s">
        <v>3805</v>
      </c>
      <c r="C1564" s="29" t="s">
        <v>758</v>
      </c>
      <c r="D1564" s="29" t="s">
        <v>101</v>
      </c>
      <c r="E1564" s="12">
        <v>3705.51</v>
      </c>
      <c r="F1564" s="12">
        <v>9760</v>
      </c>
      <c r="G1564" s="13">
        <v>0.38</v>
      </c>
      <c r="H1564" s="13">
        <f t="shared" si="27"/>
        <v>0.13451999999999997</v>
      </c>
      <c r="I1564">
        <v>0</v>
      </c>
      <c r="J1564" s="46"/>
    </row>
    <row r="1565" spans="1:10" ht="11.85" customHeight="1" outlineLevel="2">
      <c r="A1565" s="28" t="s">
        <v>3806</v>
      </c>
      <c r="B1565" s="29" t="s">
        <v>3807</v>
      </c>
      <c r="C1565" s="29" t="s">
        <v>758</v>
      </c>
      <c r="D1565" s="29" t="s">
        <v>101</v>
      </c>
      <c r="E1565" s="12">
        <v>2394.27</v>
      </c>
      <c r="F1565" s="12">
        <v>120</v>
      </c>
      <c r="G1565" s="12">
        <v>19.95</v>
      </c>
      <c r="H1565" s="12">
        <f t="shared" si="27"/>
        <v>7.0622999999999987</v>
      </c>
      <c r="I1565">
        <v>0</v>
      </c>
      <c r="J1565" s="46"/>
    </row>
    <row r="1566" spans="1:10" ht="11.85" customHeight="1" outlineLevel="2">
      <c r="A1566" s="28" t="s">
        <v>3808</v>
      </c>
      <c r="B1566" s="29" t="s">
        <v>3809</v>
      </c>
      <c r="C1566" s="29" t="s">
        <v>758</v>
      </c>
      <c r="D1566" s="29" t="s">
        <v>101</v>
      </c>
      <c r="E1566" s="12">
        <v>1621.56</v>
      </c>
      <c r="F1566" s="12">
        <v>100</v>
      </c>
      <c r="G1566" s="12">
        <v>16.22</v>
      </c>
      <c r="H1566" s="12">
        <f t="shared" si="27"/>
        <v>5.7418799999999992</v>
      </c>
      <c r="I1566">
        <v>0</v>
      </c>
      <c r="J1566" s="46"/>
    </row>
    <row r="1567" spans="1:10" ht="11.85" customHeight="1" outlineLevel="2">
      <c r="A1567" s="28" t="s">
        <v>3810</v>
      </c>
      <c r="B1567" s="29" t="s">
        <v>3811</v>
      </c>
      <c r="C1567" s="29" t="s">
        <v>758</v>
      </c>
      <c r="D1567" s="29" t="s">
        <v>101</v>
      </c>
      <c r="E1567" s="12">
        <v>2044.78</v>
      </c>
      <c r="F1567" s="12">
        <v>540</v>
      </c>
      <c r="G1567" s="12">
        <v>3.79</v>
      </c>
      <c r="H1567" s="13">
        <f t="shared" si="27"/>
        <v>1.3416599999999999</v>
      </c>
      <c r="I1567">
        <v>0</v>
      </c>
      <c r="J1567" s="46"/>
    </row>
    <row r="1568" spans="1:10" ht="11.85" customHeight="1" outlineLevel="2">
      <c r="A1568" s="28" t="s">
        <v>3812</v>
      </c>
      <c r="B1568" s="29" t="s">
        <v>3813</v>
      </c>
      <c r="C1568" s="29" t="s">
        <v>758</v>
      </c>
      <c r="D1568" s="29" t="s">
        <v>101</v>
      </c>
      <c r="E1568" s="12">
        <v>1299.3499999999999</v>
      </c>
      <c r="F1568" s="12">
        <v>450</v>
      </c>
      <c r="G1568" s="12">
        <v>2.89</v>
      </c>
      <c r="H1568" s="13">
        <f t="shared" si="27"/>
        <v>1.0230600000000001</v>
      </c>
      <c r="I1568">
        <v>0</v>
      </c>
      <c r="J1568" s="46"/>
    </row>
    <row r="1569" spans="1:10" ht="11.85" customHeight="1" outlineLevel="2">
      <c r="A1569" s="28" t="s">
        <v>3814</v>
      </c>
      <c r="B1569" s="29" t="s">
        <v>3815</v>
      </c>
      <c r="C1569" s="29" t="s">
        <v>758</v>
      </c>
      <c r="D1569" s="29" t="s">
        <v>101</v>
      </c>
      <c r="E1569" s="12">
        <v>1562.61</v>
      </c>
      <c r="F1569" s="12">
        <v>50</v>
      </c>
      <c r="G1569" s="12">
        <v>31.25</v>
      </c>
      <c r="H1569" s="12">
        <f t="shared" si="27"/>
        <v>11.0625</v>
      </c>
      <c r="I1569">
        <v>0</v>
      </c>
      <c r="J1569" s="46"/>
    </row>
    <row r="1570" spans="1:10" ht="11.85" customHeight="1" outlineLevel="2">
      <c r="A1570" s="28" t="s">
        <v>3816</v>
      </c>
      <c r="B1570" s="29" t="s">
        <v>3817</v>
      </c>
      <c r="C1570" s="29" t="s">
        <v>758</v>
      </c>
      <c r="D1570" s="29" t="s">
        <v>101</v>
      </c>
      <c r="E1570" s="12">
        <v>18430.63</v>
      </c>
      <c r="F1570" s="12">
        <v>1300</v>
      </c>
      <c r="G1570" s="12">
        <v>14.18</v>
      </c>
      <c r="H1570" s="12">
        <f t="shared" si="27"/>
        <v>5.0197199999999995</v>
      </c>
      <c r="I1570">
        <v>0</v>
      </c>
      <c r="J1570" s="46"/>
    </row>
    <row r="1571" spans="1:10" ht="11.85" customHeight="1" outlineLevel="2">
      <c r="A1571" s="28" t="s">
        <v>3818</v>
      </c>
      <c r="B1571" s="29" t="s">
        <v>3819</v>
      </c>
      <c r="C1571" s="29" t="s">
        <v>758</v>
      </c>
      <c r="D1571" s="29" t="s">
        <v>101</v>
      </c>
      <c r="E1571" s="12">
        <v>3195.16</v>
      </c>
      <c r="F1571" s="12">
        <v>50</v>
      </c>
      <c r="G1571" s="12">
        <v>63.9</v>
      </c>
      <c r="H1571" s="12">
        <f t="shared" si="27"/>
        <v>22.6206</v>
      </c>
      <c r="I1571">
        <v>0</v>
      </c>
      <c r="J1571" s="46"/>
    </row>
    <row r="1572" spans="1:10" ht="11.85" customHeight="1" outlineLevel="2">
      <c r="A1572" s="28" t="s">
        <v>3820</v>
      </c>
      <c r="B1572" s="29" t="s">
        <v>3821</v>
      </c>
      <c r="C1572" s="29" t="s">
        <v>758</v>
      </c>
      <c r="D1572" s="29" t="s">
        <v>101</v>
      </c>
      <c r="E1572" s="12">
        <v>9729.36</v>
      </c>
      <c r="F1572" s="12">
        <v>600</v>
      </c>
      <c r="G1572" s="12">
        <v>16.22</v>
      </c>
      <c r="H1572" s="12">
        <f t="shared" si="27"/>
        <v>5.7418799999999992</v>
      </c>
      <c r="I1572">
        <v>0</v>
      </c>
      <c r="J1572" s="46"/>
    </row>
    <row r="1573" spans="1:10" ht="11.85" customHeight="1" outlineLevel="2">
      <c r="A1573" s="28" t="s">
        <v>3822</v>
      </c>
      <c r="B1573" s="29" t="s">
        <v>3823</v>
      </c>
      <c r="C1573" s="29" t="s">
        <v>758</v>
      </c>
      <c r="D1573" s="29" t="s">
        <v>101</v>
      </c>
      <c r="E1573" s="12">
        <v>18430.63</v>
      </c>
      <c r="F1573" s="12">
        <v>1300</v>
      </c>
      <c r="G1573" s="12">
        <v>14.18</v>
      </c>
      <c r="H1573" s="12">
        <f t="shared" si="27"/>
        <v>5.0197199999999995</v>
      </c>
      <c r="I1573">
        <v>0</v>
      </c>
      <c r="J1573" s="46"/>
    </row>
    <row r="1574" spans="1:10" ht="11.85" customHeight="1" outlineLevel="2">
      <c r="A1574" s="28" t="s">
        <v>3824</v>
      </c>
      <c r="B1574" s="29" t="s">
        <v>3825</v>
      </c>
      <c r="C1574" s="29" t="s">
        <v>758</v>
      </c>
      <c r="D1574" s="29" t="s">
        <v>101</v>
      </c>
      <c r="E1574" s="12">
        <v>687.89</v>
      </c>
      <c r="F1574" s="12">
        <v>1350</v>
      </c>
      <c r="G1574" s="12">
        <v>0.51</v>
      </c>
      <c r="H1574" s="13">
        <f t="shared" si="27"/>
        <v>0.18054000000000001</v>
      </c>
      <c r="I1574">
        <v>0</v>
      </c>
      <c r="J1574" s="46"/>
    </row>
    <row r="1575" spans="1:10" ht="11.85" customHeight="1" outlineLevel="2">
      <c r="A1575" s="28" t="s">
        <v>3826</v>
      </c>
      <c r="B1575" s="29" t="s">
        <v>3827</v>
      </c>
      <c r="C1575" s="29" t="s">
        <v>758</v>
      </c>
      <c r="D1575" s="29" t="s">
        <v>101</v>
      </c>
      <c r="E1575" s="12">
        <v>5563.06</v>
      </c>
      <c r="F1575" s="12">
        <v>1600</v>
      </c>
      <c r="G1575" s="12">
        <v>3.48</v>
      </c>
      <c r="H1575" s="13">
        <f t="shared" si="27"/>
        <v>1.2319199999999999</v>
      </c>
      <c r="I1575">
        <v>0</v>
      </c>
      <c r="J1575" s="46"/>
    </row>
    <row r="1576" spans="1:10" ht="11.85" customHeight="1" outlineLevel="2">
      <c r="A1576" s="28" t="s">
        <v>3828</v>
      </c>
      <c r="B1576" s="29" t="s">
        <v>3829</v>
      </c>
      <c r="C1576" s="29" t="s">
        <v>758</v>
      </c>
      <c r="D1576" s="29" t="s">
        <v>101</v>
      </c>
      <c r="E1576" s="12">
        <v>1606.57</v>
      </c>
      <c r="F1576" s="12">
        <v>2400</v>
      </c>
      <c r="G1576" s="12">
        <v>0.67</v>
      </c>
      <c r="H1576" s="13">
        <f t="shared" si="27"/>
        <v>0.23717999999999997</v>
      </c>
      <c r="I1576">
        <v>0</v>
      </c>
      <c r="J1576" s="46"/>
    </row>
    <row r="1577" spans="1:10" ht="11.85" customHeight="1" outlineLevel="2">
      <c r="A1577" s="28" t="s">
        <v>3830</v>
      </c>
      <c r="B1577" s="29" t="s">
        <v>3831</v>
      </c>
      <c r="C1577" s="29" t="s">
        <v>758</v>
      </c>
      <c r="D1577" s="29" t="s">
        <v>101</v>
      </c>
      <c r="E1577" s="12">
        <v>504.45</v>
      </c>
      <c r="F1577" s="12">
        <v>330</v>
      </c>
      <c r="G1577" s="12">
        <v>1.53</v>
      </c>
      <c r="H1577" s="13">
        <f t="shared" si="27"/>
        <v>0.54161999999999999</v>
      </c>
      <c r="I1577">
        <v>0</v>
      </c>
      <c r="J1577" s="46"/>
    </row>
    <row r="1578" spans="1:10" ht="11.85" customHeight="1" outlineLevel="2">
      <c r="A1578" s="28" t="s">
        <v>2070</v>
      </c>
      <c r="B1578" s="29" t="s">
        <v>3832</v>
      </c>
      <c r="C1578" s="29" t="s">
        <v>758</v>
      </c>
      <c r="D1578" s="29" t="s">
        <v>101</v>
      </c>
      <c r="E1578" s="12">
        <v>1637.35</v>
      </c>
      <c r="F1578" s="12">
        <v>2410</v>
      </c>
      <c r="G1578" s="12">
        <v>0.68</v>
      </c>
      <c r="H1578" s="13">
        <f t="shared" si="27"/>
        <v>0.24071999999999999</v>
      </c>
      <c r="I1578">
        <v>0</v>
      </c>
      <c r="J1578" s="46"/>
    </row>
    <row r="1579" spans="1:10" ht="11.85" customHeight="1" outlineLevel="2">
      <c r="A1579" s="28" t="s">
        <v>3833</v>
      </c>
      <c r="B1579" s="29" t="s">
        <v>3834</v>
      </c>
      <c r="C1579" s="29" t="s">
        <v>758</v>
      </c>
      <c r="D1579" s="29" t="s">
        <v>101</v>
      </c>
      <c r="E1579" s="12">
        <v>659.41</v>
      </c>
      <c r="F1579" s="12">
        <v>2200</v>
      </c>
      <c r="G1579" s="13">
        <v>0.3</v>
      </c>
      <c r="H1579" s="13">
        <f t="shared" si="27"/>
        <v>0.10619999999999999</v>
      </c>
      <c r="I1579">
        <v>0</v>
      </c>
      <c r="J1579" s="46"/>
    </row>
    <row r="1580" spans="1:10" ht="11.85" customHeight="1" outlineLevel="2">
      <c r="A1580" s="28" t="s">
        <v>3835</v>
      </c>
      <c r="B1580" s="29" t="s">
        <v>3836</v>
      </c>
      <c r="C1580" s="29" t="s">
        <v>758</v>
      </c>
      <c r="D1580" s="29" t="s">
        <v>101</v>
      </c>
      <c r="E1580" s="12">
        <v>1951.27</v>
      </c>
      <c r="F1580" s="12">
        <v>300</v>
      </c>
      <c r="G1580" s="12">
        <v>6.5</v>
      </c>
      <c r="H1580" s="38">
        <f t="shared" si="27"/>
        <v>2.3009999999999997</v>
      </c>
      <c r="I1580">
        <v>0</v>
      </c>
      <c r="J1580" s="46"/>
    </row>
    <row r="1581" spans="1:10" ht="11.85" customHeight="1" outlineLevel="2">
      <c r="A1581" s="28" t="s">
        <v>3837</v>
      </c>
      <c r="B1581" s="29" t="s">
        <v>3838</v>
      </c>
      <c r="C1581" s="29" t="s">
        <v>758</v>
      </c>
      <c r="D1581" s="29" t="s">
        <v>101</v>
      </c>
      <c r="E1581" s="12">
        <v>809.28</v>
      </c>
      <c r="F1581" s="12">
        <v>4500</v>
      </c>
      <c r="G1581" s="13">
        <v>0.18</v>
      </c>
      <c r="H1581" s="13">
        <f t="shared" si="27"/>
        <v>6.3719999999999985E-2</v>
      </c>
      <c r="I1581">
        <v>0</v>
      </c>
      <c r="J1581" s="46"/>
    </row>
    <row r="1582" spans="1:10" ht="11.85" customHeight="1" outlineLevel="2">
      <c r="A1582" s="28" t="s">
        <v>3839</v>
      </c>
      <c r="B1582" s="29" t="s">
        <v>3840</v>
      </c>
      <c r="C1582" s="29" t="s">
        <v>758</v>
      </c>
      <c r="D1582" s="29" t="s">
        <v>101</v>
      </c>
      <c r="E1582" s="12">
        <v>560.5</v>
      </c>
      <c r="F1582" s="12">
        <v>2550</v>
      </c>
      <c r="G1582" s="13">
        <v>0.22</v>
      </c>
      <c r="H1582" s="13">
        <f t="shared" si="27"/>
        <v>7.7879999999999991E-2</v>
      </c>
      <c r="I1582">
        <v>0</v>
      </c>
      <c r="J1582" s="46"/>
    </row>
    <row r="1583" spans="1:10" ht="11.85" customHeight="1" outlineLevel="2">
      <c r="A1583" s="28" t="s">
        <v>3841</v>
      </c>
      <c r="B1583" s="29" t="s">
        <v>3842</v>
      </c>
      <c r="C1583" s="29" t="s">
        <v>758</v>
      </c>
      <c r="D1583" s="29" t="s">
        <v>101</v>
      </c>
      <c r="E1583" s="12">
        <v>1092.53</v>
      </c>
      <c r="F1583" s="12">
        <v>450</v>
      </c>
      <c r="G1583" s="12">
        <v>2.4300000000000002</v>
      </c>
      <c r="H1583" s="13">
        <f t="shared" si="27"/>
        <v>0.86021999999999998</v>
      </c>
      <c r="I1583">
        <v>0</v>
      </c>
      <c r="J1583" s="46"/>
    </row>
    <row r="1584" spans="1:10" ht="11.85" customHeight="1" outlineLevel="2">
      <c r="A1584" s="28" t="s">
        <v>3841</v>
      </c>
      <c r="B1584" s="29" t="s">
        <v>3843</v>
      </c>
      <c r="C1584" s="29" t="s">
        <v>758</v>
      </c>
      <c r="D1584" s="29" t="s">
        <v>101</v>
      </c>
      <c r="E1584" s="12">
        <v>9171.85</v>
      </c>
      <c r="F1584" s="12">
        <v>4500</v>
      </c>
      <c r="G1584" s="12">
        <v>2.04</v>
      </c>
      <c r="H1584" s="13">
        <f t="shared" si="27"/>
        <v>0.72216000000000002</v>
      </c>
      <c r="I1584">
        <v>0</v>
      </c>
      <c r="J1584" s="46"/>
    </row>
    <row r="1585" spans="1:10" ht="11.85" customHeight="1" outlineLevel="2">
      <c r="A1585" s="28" t="s">
        <v>3844</v>
      </c>
      <c r="B1585" s="29" t="s">
        <v>3845</v>
      </c>
      <c r="C1585" s="29" t="s">
        <v>758</v>
      </c>
      <c r="D1585" s="29" t="s">
        <v>101</v>
      </c>
      <c r="E1585" s="12">
        <v>6358.19</v>
      </c>
      <c r="F1585" s="12">
        <v>3788</v>
      </c>
      <c r="G1585" s="12">
        <v>1.68</v>
      </c>
      <c r="H1585" s="13">
        <f t="shared" si="27"/>
        <v>0.59471999999999992</v>
      </c>
      <c r="I1585">
        <v>0</v>
      </c>
      <c r="J1585" s="46"/>
    </row>
    <row r="1586" spans="1:10" ht="11.85" customHeight="1" outlineLevel="2">
      <c r="A1586" s="28" t="s">
        <v>3846</v>
      </c>
      <c r="B1586" s="29" t="s">
        <v>3847</v>
      </c>
      <c r="C1586" s="29" t="s">
        <v>758</v>
      </c>
      <c r="D1586" s="29" t="s">
        <v>101</v>
      </c>
      <c r="E1586" s="12">
        <v>5914.75</v>
      </c>
      <c r="F1586" s="12">
        <v>4000</v>
      </c>
      <c r="G1586" s="12">
        <v>1.48</v>
      </c>
      <c r="H1586" s="13">
        <f t="shared" si="27"/>
        <v>0.52391999999999994</v>
      </c>
      <c r="I1586">
        <v>0</v>
      </c>
      <c r="J1586" s="46"/>
    </row>
    <row r="1587" spans="1:10" ht="11.85" customHeight="1" outlineLevel="2">
      <c r="A1587" s="28" t="s">
        <v>3848</v>
      </c>
      <c r="B1587" s="29" t="s">
        <v>3849</v>
      </c>
      <c r="C1587" s="29" t="s">
        <v>758</v>
      </c>
      <c r="D1587" s="29" t="s">
        <v>101</v>
      </c>
      <c r="E1587" s="12">
        <v>14821.83</v>
      </c>
      <c r="F1587" s="12">
        <v>21500</v>
      </c>
      <c r="G1587" s="12">
        <v>0.69</v>
      </c>
      <c r="H1587" s="13">
        <f t="shared" si="27"/>
        <v>0.24425999999999998</v>
      </c>
      <c r="I1587">
        <v>0</v>
      </c>
      <c r="J1587" s="46"/>
    </row>
    <row r="1588" spans="1:10" ht="11.85" customHeight="1" outlineLevel="2">
      <c r="A1588" s="28" t="s">
        <v>3850</v>
      </c>
      <c r="B1588" s="29" t="s">
        <v>3851</v>
      </c>
      <c r="C1588" s="29" t="s">
        <v>758</v>
      </c>
      <c r="D1588" s="29" t="s">
        <v>101</v>
      </c>
      <c r="E1588" s="12">
        <v>4620.8999999999996</v>
      </c>
      <c r="F1588" s="12">
        <v>2500</v>
      </c>
      <c r="G1588" s="12">
        <v>1.85</v>
      </c>
      <c r="H1588" s="13">
        <f t="shared" si="27"/>
        <v>0.65489999999999993</v>
      </c>
      <c r="I1588">
        <v>0</v>
      </c>
      <c r="J1588" s="46"/>
    </row>
    <row r="1589" spans="1:10" ht="11.85" customHeight="1" outlineLevel="2">
      <c r="A1589" s="28" t="s">
        <v>3852</v>
      </c>
      <c r="B1589" s="29" t="s">
        <v>3853</v>
      </c>
      <c r="C1589" s="29" t="s">
        <v>758</v>
      </c>
      <c r="D1589" s="29" t="s">
        <v>101</v>
      </c>
      <c r="E1589" s="12">
        <v>2997.34</v>
      </c>
      <c r="F1589" s="12">
        <v>12000</v>
      </c>
      <c r="G1589" s="13">
        <v>0.25</v>
      </c>
      <c r="H1589" s="13">
        <f t="shared" si="27"/>
        <v>8.8499999999999995E-2</v>
      </c>
      <c r="I1589">
        <v>0</v>
      </c>
      <c r="J1589" s="46"/>
    </row>
    <row r="1590" spans="1:10" ht="11.85" customHeight="1" outlineLevel="2">
      <c r="A1590" s="28" t="s">
        <v>3854</v>
      </c>
      <c r="B1590" s="29" t="s">
        <v>3855</v>
      </c>
      <c r="C1590" s="29" t="s">
        <v>758</v>
      </c>
      <c r="D1590" s="29" t="s">
        <v>101</v>
      </c>
      <c r="E1590" s="12">
        <v>741.84</v>
      </c>
      <c r="F1590" s="12">
        <v>750</v>
      </c>
      <c r="G1590" s="12">
        <v>0.99</v>
      </c>
      <c r="H1590" s="13">
        <f t="shared" si="27"/>
        <v>0.35045999999999994</v>
      </c>
      <c r="I1590">
        <v>0</v>
      </c>
      <c r="J1590" s="46"/>
    </row>
    <row r="1591" spans="1:10" ht="11.85" customHeight="1" outlineLevel="2">
      <c r="A1591" s="28" t="s">
        <v>544</v>
      </c>
      <c r="B1591" s="29" t="s">
        <v>545</v>
      </c>
      <c r="C1591" s="29" t="s">
        <v>758</v>
      </c>
      <c r="D1591" s="29" t="s">
        <v>101</v>
      </c>
      <c r="E1591" s="12">
        <v>1524.56</v>
      </c>
      <c r="F1591" s="12">
        <v>528</v>
      </c>
      <c r="G1591" s="12">
        <v>2.89</v>
      </c>
      <c r="H1591" s="13">
        <f t="shared" si="27"/>
        <v>1.0230600000000001</v>
      </c>
      <c r="I1591">
        <v>0</v>
      </c>
      <c r="J1591" s="46"/>
    </row>
    <row r="1592" spans="1:10" ht="11.85" customHeight="1" outlineLevel="2">
      <c r="A1592" s="28" t="s">
        <v>2170</v>
      </c>
      <c r="B1592" s="29" t="s">
        <v>2171</v>
      </c>
      <c r="C1592" s="29" t="s">
        <v>758</v>
      </c>
      <c r="D1592" s="29" t="s">
        <v>101</v>
      </c>
      <c r="E1592" s="12">
        <v>2977.36</v>
      </c>
      <c r="F1592" s="12">
        <v>200</v>
      </c>
      <c r="G1592" s="12">
        <v>14.89</v>
      </c>
      <c r="H1592" s="12">
        <f t="shared" si="27"/>
        <v>5.2710599999999994</v>
      </c>
      <c r="I1592">
        <v>0</v>
      </c>
      <c r="J1592" s="46"/>
    </row>
    <row r="1593" spans="1:10" ht="11.85" customHeight="1" outlineLevel="2">
      <c r="A1593" s="28" t="s">
        <v>2172</v>
      </c>
      <c r="B1593" s="29" t="s">
        <v>2173</v>
      </c>
      <c r="C1593" s="29" t="s">
        <v>758</v>
      </c>
      <c r="D1593" s="29" t="s">
        <v>101</v>
      </c>
      <c r="E1593" s="12">
        <v>5563.06</v>
      </c>
      <c r="F1593" s="12">
        <v>1600</v>
      </c>
      <c r="G1593" s="12">
        <v>3.48</v>
      </c>
      <c r="H1593" s="13">
        <f t="shared" si="27"/>
        <v>1.2319199999999999</v>
      </c>
      <c r="I1593">
        <v>0</v>
      </c>
      <c r="J1593" s="46"/>
    </row>
    <row r="1594" spans="1:10" ht="11.85" customHeight="1" outlineLevel="2">
      <c r="A1594" s="28" t="s">
        <v>2174</v>
      </c>
      <c r="B1594" s="29" t="s">
        <v>2175</v>
      </c>
      <c r="C1594" s="29" t="s">
        <v>758</v>
      </c>
      <c r="D1594" s="29" t="s">
        <v>101</v>
      </c>
      <c r="E1594" s="12">
        <v>856.84</v>
      </c>
      <c r="F1594" s="12">
        <v>1280</v>
      </c>
      <c r="G1594" s="12">
        <v>0.67</v>
      </c>
      <c r="H1594" s="13">
        <f t="shared" ref="H1594:H1657" si="28">G1594*1.18*0.3</f>
        <v>0.23717999999999997</v>
      </c>
      <c r="I1594">
        <v>0</v>
      </c>
      <c r="J1594" s="46"/>
    </row>
    <row r="1595" spans="1:10" ht="11.85" customHeight="1" outlineLevel="2">
      <c r="A1595" s="28" t="s">
        <v>2176</v>
      </c>
      <c r="B1595" s="29" t="s">
        <v>2177</v>
      </c>
      <c r="C1595" s="29" t="s">
        <v>758</v>
      </c>
      <c r="D1595" s="29" t="s">
        <v>101</v>
      </c>
      <c r="E1595" s="12">
        <v>2985.35</v>
      </c>
      <c r="F1595" s="12">
        <v>1200</v>
      </c>
      <c r="G1595" s="12">
        <v>2.4900000000000002</v>
      </c>
      <c r="H1595" s="13">
        <f t="shared" si="28"/>
        <v>0.88146000000000002</v>
      </c>
      <c r="I1595">
        <v>0</v>
      </c>
      <c r="J1595" s="46"/>
    </row>
    <row r="1596" spans="1:10" ht="11.85" customHeight="1" outlineLevel="2">
      <c r="A1596" s="28" t="s">
        <v>2178</v>
      </c>
      <c r="B1596" s="29" t="s">
        <v>2179</v>
      </c>
      <c r="C1596" s="29" t="s">
        <v>758</v>
      </c>
      <c r="D1596" s="29" t="s">
        <v>101</v>
      </c>
      <c r="E1596" s="12">
        <v>619.45000000000005</v>
      </c>
      <c r="F1596" s="12">
        <v>500</v>
      </c>
      <c r="G1596" s="12">
        <v>1.24</v>
      </c>
      <c r="H1596" s="13">
        <f t="shared" si="28"/>
        <v>0.43895999999999996</v>
      </c>
      <c r="I1596">
        <v>0</v>
      </c>
      <c r="J1596" s="46"/>
    </row>
    <row r="1597" spans="1:10" ht="11.85" customHeight="1" outlineLevel="2">
      <c r="A1597" s="28" t="s">
        <v>2180</v>
      </c>
      <c r="B1597" s="29" t="s">
        <v>2181</v>
      </c>
      <c r="C1597" s="29" t="s">
        <v>758</v>
      </c>
      <c r="D1597" s="29" t="s">
        <v>101</v>
      </c>
      <c r="E1597" s="12">
        <v>1524.65</v>
      </c>
      <c r="F1597" s="12">
        <v>1400</v>
      </c>
      <c r="G1597" s="12">
        <v>1.0900000000000001</v>
      </c>
      <c r="H1597" s="13">
        <f t="shared" si="28"/>
        <v>0.38585999999999998</v>
      </c>
      <c r="I1597">
        <v>0</v>
      </c>
      <c r="J1597" s="46"/>
    </row>
    <row r="1598" spans="1:10" ht="11.85" customHeight="1" outlineLevel="2">
      <c r="A1598" s="28" t="s">
        <v>2182</v>
      </c>
      <c r="B1598" s="29" t="s">
        <v>2183</v>
      </c>
      <c r="C1598" s="29" t="s">
        <v>758</v>
      </c>
      <c r="D1598" s="29" t="s">
        <v>101</v>
      </c>
      <c r="E1598" s="12">
        <v>577.49</v>
      </c>
      <c r="F1598" s="12">
        <v>200</v>
      </c>
      <c r="G1598" s="12">
        <v>2.89</v>
      </c>
      <c r="H1598" s="13">
        <f t="shared" si="28"/>
        <v>1.0230600000000001</v>
      </c>
      <c r="I1598">
        <v>0</v>
      </c>
      <c r="J1598" s="46"/>
    </row>
    <row r="1599" spans="1:10" ht="11.85" customHeight="1" outlineLevel="2">
      <c r="A1599" s="28" t="s">
        <v>2184</v>
      </c>
      <c r="B1599" s="29" t="s">
        <v>2185</v>
      </c>
      <c r="C1599" s="29" t="s">
        <v>758</v>
      </c>
      <c r="D1599" s="29" t="s">
        <v>101</v>
      </c>
      <c r="E1599" s="12">
        <v>971.14</v>
      </c>
      <c r="F1599" s="12">
        <v>600</v>
      </c>
      <c r="G1599" s="12">
        <v>1.62</v>
      </c>
      <c r="H1599" s="13">
        <f t="shared" si="28"/>
        <v>0.57347999999999999</v>
      </c>
      <c r="I1599">
        <v>0</v>
      </c>
      <c r="J1599" s="46"/>
    </row>
    <row r="1600" spans="1:10" ht="11.85" customHeight="1" outlineLevel="2">
      <c r="A1600" s="28" t="s">
        <v>2186</v>
      </c>
      <c r="B1600" s="29" t="s">
        <v>2187</v>
      </c>
      <c r="C1600" s="29" t="s">
        <v>758</v>
      </c>
      <c r="D1600" s="29" t="s">
        <v>101</v>
      </c>
      <c r="E1600" s="12">
        <v>763.72</v>
      </c>
      <c r="F1600" s="12">
        <v>520</v>
      </c>
      <c r="G1600" s="12">
        <v>1.47</v>
      </c>
      <c r="H1600" s="13">
        <f t="shared" si="28"/>
        <v>0.52037999999999995</v>
      </c>
      <c r="I1600">
        <v>0</v>
      </c>
      <c r="J1600" s="46"/>
    </row>
    <row r="1601" spans="1:10" ht="11.85" customHeight="1" outlineLevel="2">
      <c r="A1601" s="28" t="s">
        <v>2188</v>
      </c>
      <c r="B1601" s="29" t="s">
        <v>2189</v>
      </c>
      <c r="C1601" s="29" t="s">
        <v>758</v>
      </c>
      <c r="D1601" s="29" t="s">
        <v>101</v>
      </c>
      <c r="E1601" s="12">
        <v>542.32000000000005</v>
      </c>
      <c r="F1601" s="12">
        <v>2360</v>
      </c>
      <c r="G1601" s="13">
        <v>0.23</v>
      </c>
      <c r="H1601" s="13">
        <f t="shared" si="28"/>
        <v>8.1419999999999992E-2</v>
      </c>
      <c r="I1601">
        <v>0</v>
      </c>
      <c r="J1601" s="46"/>
    </row>
    <row r="1602" spans="1:10" ht="11.85" customHeight="1" outlineLevel="2">
      <c r="A1602" s="28" t="s">
        <v>2180</v>
      </c>
      <c r="B1602" s="29" t="s">
        <v>2190</v>
      </c>
      <c r="C1602" s="29" t="s">
        <v>758</v>
      </c>
      <c r="D1602" s="29" t="s">
        <v>101</v>
      </c>
      <c r="E1602" s="12">
        <v>544.52</v>
      </c>
      <c r="F1602" s="12">
        <v>500</v>
      </c>
      <c r="G1602" s="12">
        <v>1.0900000000000001</v>
      </c>
      <c r="H1602" s="13">
        <f t="shared" si="28"/>
        <v>0.38585999999999998</v>
      </c>
      <c r="I1602">
        <v>0</v>
      </c>
      <c r="J1602" s="46"/>
    </row>
    <row r="1603" spans="1:10" ht="11.85" customHeight="1" outlineLevel="2">
      <c r="A1603" s="28" t="s">
        <v>2191</v>
      </c>
      <c r="B1603" s="29" t="s">
        <v>2192</v>
      </c>
      <c r="C1603" s="29" t="s">
        <v>758</v>
      </c>
      <c r="D1603" s="29" t="s">
        <v>101</v>
      </c>
      <c r="E1603" s="12">
        <v>1589.79</v>
      </c>
      <c r="F1603" s="12">
        <v>1360</v>
      </c>
      <c r="G1603" s="12">
        <v>1.17</v>
      </c>
      <c r="H1603" s="13">
        <f t="shared" si="28"/>
        <v>0.41417999999999994</v>
      </c>
      <c r="I1603">
        <v>0</v>
      </c>
      <c r="J1603" s="46"/>
    </row>
    <row r="1604" spans="1:10" ht="11.85" customHeight="1" outlineLevel="2">
      <c r="A1604" s="28" t="s">
        <v>2174</v>
      </c>
      <c r="B1604" s="29" t="s">
        <v>2193</v>
      </c>
      <c r="C1604" s="29" t="s">
        <v>758</v>
      </c>
      <c r="D1604" s="29" t="s">
        <v>101</v>
      </c>
      <c r="E1604" s="12">
        <v>1585.79</v>
      </c>
      <c r="F1604" s="12">
        <v>1280</v>
      </c>
      <c r="G1604" s="12">
        <v>1.24</v>
      </c>
      <c r="H1604" s="13">
        <f t="shared" si="28"/>
        <v>0.43895999999999996</v>
      </c>
      <c r="I1604">
        <v>0</v>
      </c>
      <c r="J1604" s="46"/>
    </row>
    <row r="1605" spans="1:10" ht="11.85" customHeight="1" outlineLevel="2">
      <c r="A1605" s="28" t="s">
        <v>2194</v>
      </c>
      <c r="B1605" s="29" t="s">
        <v>2195</v>
      </c>
      <c r="C1605" s="29" t="s">
        <v>758</v>
      </c>
      <c r="D1605" s="29" t="s">
        <v>101</v>
      </c>
      <c r="E1605" s="12">
        <v>1927.89</v>
      </c>
      <c r="F1605" s="12">
        <v>6030</v>
      </c>
      <c r="G1605" s="13">
        <v>0.32</v>
      </c>
      <c r="H1605" s="13">
        <f t="shared" si="28"/>
        <v>0.11327999999999999</v>
      </c>
      <c r="I1605">
        <v>0</v>
      </c>
      <c r="J1605" s="46"/>
    </row>
    <row r="1606" spans="1:10" ht="11.85" customHeight="1" outlineLevel="2">
      <c r="A1606" s="28" t="s">
        <v>2196</v>
      </c>
      <c r="B1606" s="29" t="s">
        <v>2197</v>
      </c>
      <c r="C1606" s="29" t="s">
        <v>758</v>
      </c>
      <c r="D1606" s="29" t="s">
        <v>101</v>
      </c>
      <c r="E1606" s="12">
        <v>3280.59</v>
      </c>
      <c r="F1606" s="12">
        <v>150</v>
      </c>
      <c r="G1606" s="12">
        <v>21.87</v>
      </c>
      <c r="H1606" s="12">
        <f t="shared" si="28"/>
        <v>7.7419799999999999</v>
      </c>
      <c r="I1606">
        <v>0</v>
      </c>
      <c r="J1606" s="46"/>
    </row>
    <row r="1607" spans="1:10" ht="11.85" customHeight="1" outlineLevel="2">
      <c r="A1607" s="28" t="s">
        <v>2198</v>
      </c>
      <c r="B1607" s="29" t="s">
        <v>2199</v>
      </c>
      <c r="C1607" s="29" t="s">
        <v>758</v>
      </c>
      <c r="D1607" s="29" t="s">
        <v>101</v>
      </c>
      <c r="E1607" s="12">
        <v>1811.39</v>
      </c>
      <c r="F1607" s="12">
        <v>1850</v>
      </c>
      <c r="G1607" s="12">
        <v>0.98</v>
      </c>
      <c r="H1607" s="13">
        <f t="shared" si="28"/>
        <v>0.34691999999999995</v>
      </c>
      <c r="I1607">
        <v>0</v>
      </c>
      <c r="J1607" s="46"/>
    </row>
    <row r="1608" spans="1:10" ht="11.85" customHeight="1" outlineLevel="2">
      <c r="A1608" s="28" t="s">
        <v>2200</v>
      </c>
      <c r="B1608" s="29" t="s">
        <v>2201</v>
      </c>
      <c r="C1608" s="29" t="s">
        <v>758</v>
      </c>
      <c r="D1608" s="29" t="s">
        <v>101</v>
      </c>
      <c r="E1608" s="12">
        <v>979.08</v>
      </c>
      <c r="F1608" s="12">
        <v>235</v>
      </c>
      <c r="G1608" s="12">
        <v>4.17</v>
      </c>
      <c r="H1608" s="13">
        <f t="shared" si="28"/>
        <v>1.4761799999999998</v>
      </c>
      <c r="I1608">
        <v>0</v>
      </c>
      <c r="J1608" s="46"/>
    </row>
    <row r="1609" spans="1:10" ht="11.85" customHeight="1" outlineLevel="2">
      <c r="A1609" s="28" t="s">
        <v>2202</v>
      </c>
      <c r="B1609" s="29" t="s">
        <v>2203</v>
      </c>
      <c r="C1609" s="29" t="s">
        <v>758</v>
      </c>
      <c r="D1609" s="29" t="s">
        <v>101</v>
      </c>
      <c r="E1609" s="12">
        <v>1186.1500000000001</v>
      </c>
      <c r="F1609" s="12">
        <v>320</v>
      </c>
      <c r="G1609" s="12">
        <v>3.71</v>
      </c>
      <c r="H1609" s="13">
        <f t="shared" si="28"/>
        <v>1.31334</v>
      </c>
      <c r="I1609">
        <v>0</v>
      </c>
      <c r="J1609" s="46"/>
    </row>
    <row r="1610" spans="1:10" ht="11.85" customHeight="1" outlineLevel="2">
      <c r="A1610" s="28" t="s">
        <v>2204</v>
      </c>
      <c r="B1610" s="29" t="s">
        <v>2205</v>
      </c>
      <c r="C1610" s="29" t="s">
        <v>758</v>
      </c>
      <c r="D1610" s="29" t="s">
        <v>101</v>
      </c>
      <c r="E1610" s="12">
        <v>996.32</v>
      </c>
      <c r="F1610" s="12">
        <v>180</v>
      </c>
      <c r="G1610" s="12">
        <v>5.54</v>
      </c>
      <c r="H1610" s="38">
        <f t="shared" si="28"/>
        <v>1.9611599999999998</v>
      </c>
      <c r="I1610">
        <v>0</v>
      </c>
      <c r="J1610" s="46"/>
    </row>
    <row r="1611" spans="1:10" ht="11.85" customHeight="1" outlineLevel="2">
      <c r="A1611" s="28" t="s">
        <v>2206</v>
      </c>
      <c r="B1611" s="29" t="s">
        <v>2207</v>
      </c>
      <c r="C1611" s="29" t="s">
        <v>758</v>
      </c>
      <c r="D1611" s="29" t="s">
        <v>101</v>
      </c>
      <c r="E1611" s="12">
        <v>995.42</v>
      </c>
      <c r="F1611" s="12">
        <v>3690</v>
      </c>
      <c r="G1611" s="13">
        <v>0.27</v>
      </c>
      <c r="H1611" s="13">
        <f t="shared" si="28"/>
        <v>9.5579999999999998E-2</v>
      </c>
      <c r="I1611">
        <v>0</v>
      </c>
      <c r="J1611" s="46"/>
    </row>
    <row r="1612" spans="1:10" ht="11.85" customHeight="1" outlineLevel="2">
      <c r="A1612" s="28" t="s">
        <v>2208</v>
      </c>
      <c r="B1612" s="29" t="s">
        <v>2209</v>
      </c>
      <c r="C1612" s="29" t="s">
        <v>758</v>
      </c>
      <c r="D1612" s="29" t="s">
        <v>101</v>
      </c>
      <c r="E1612" s="12">
        <v>1303.8399999999999</v>
      </c>
      <c r="F1612" s="12">
        <v>2900</v>
      </c>
      <c r="G1612" s="13">
        <v>0.45</v>
      </c>
      <c r="H1612" s="13">
        <f t="shared" si="28"/>
        <v>0.1593</v>
      </c>
      <c r="I1612">
        <v>0</v>
      </c>
      <c r="J1612" s="46"/>
    </row>
    <row r="1613" spans="1:10" ht="11.85" customHeight="1" outlineLevel="2">
      <c r="A1613" s="28" t="s">
        <v>2210</v>
      </c>
      <c r="B1613" s="29" t="s">
        <v>2211</v>
      </c>
      <c r="C1613" s="29" t="s">
        <v>758</v>
      </c>
      <c r="D1613" s="29" t="s">
        <v>101</v>
      </c>
      <c r="E1613" s="12">
        <v>630.14</v>
      </c>
      <c r="F1613" s="12">
        <v>1190</v>
      </c>
      <c r="G1613" s="12">
        <v>0.53</v>
      </c>
      <c r="H1613" s="13">
        <f t="shared" si="28"/>
        <v>0.18761999999999998</v>
      </c>
      <c r="I1613">
        <v>0</v>
      </c>
      <c r="J1613" s="46"/>
    </row>
    <row r="1614" spans="1:10" ht="11.85" customHeight="1" outlineLevel="2">
      <c r="A1614" s="28" t="s">
        <v>2212</v>
      </c>
      <c r="B1614" s="29" t="s">
        <v>2213</v>
      </c>
      <c r="C1614" s="29" t="s">
        <v>758</v>
      </c>
      <c r="D1614" s="29" t="s">
        <v>101</v>
      </c>
      <c r="E1614" s="12">
        <v>884.71</v>
      </c>
      <c r="F1614" s="12">
        <v>770</v>
      </c>
      <c r="G1614" s="12">
        <v>1.1499999999999999</v>
      </c>
      <c r="H1614" s="13">
        <f t="shared" si="28"/>
        <v>0.40709999999999991</v>
      </c>
      <c r="I1614">
        <v>0</v>
      </c>
      <c r="J1614" s="46"/>
    </row>
    <row r="1615" spans="1:10" ht="11.85" customHeight="1" outlineLevel="2">
      <c r="A1615" s="28" t="s">
        <v>2214</v>
      </c>
      <c r="B1615" s="29" t="s">
        <v>2215</v>
      </c>
      <c r="C1615" s="29" t="s">
        <v>758</v>
      </c>
      <c r="D1615" s="29" t="s">
        <v>101</v>
      </c>
      <c r="E1615" s="12">
        <v>1311.34</v>
      </c>
      <c r="F1615" s="12">
        <v>1050</v>
      </c>
      <c r="G1615" s="12">
        <v>1.25</v>
      </c>
      <c r="H1615" s="13">
        <f t="shared" si="28"/>
        <v>0.44249999999999995</v>
      </c>
      <c r="I1615">
        <v>0</v>
      </c>
      <c r="J1615" s="46"/>
    </row>
    <row r="1616" spans="1:10" ht="11.85" customHeight="1" outlineLevel="2">
      <c r="A1616" s="28" t="s">
        <v>2216</v>
      </c>
      <c r="B1616" s="29" t="s">
        <v>2217</v>
      </c>
      <c r="C1616" s="29" t="s">
        <v>758</v>
      </c>
      <c r="D1616" s="29" t="s">
        <v>101</v>
      </c>
      <c r="E1616" s="12">
        <v>4143.42</v>
      </c>
      <c r="F1616" s="12">
        <v>1835</v>
      </c>
      <c r="G1616" s="12">
        <v>2.2599999999999998</v>
      </c>
      <c r="H1616" s="13">
        <f t="shared" si="28"/>
        <v>0.80003999999999975</v>
      </c>
      <c r="I1616">
        <v>0</v>
      </c>
      <c r="J1616" s="46"/>
    </row>
    <row r="1617" spans="1:10" ht="11.85" customHeight="1" outlineLevel="2">
      <c r="A1617" s="28" t="s">
        <v>2218</v>
      </c>
      <c r="B1617" s="29" t="s">
        <v>2219</v>
      </c>
      <c r="C1617" s="29" t="s">
        <v>758</v>
      </c>
      <c r="D1617" s="29" t="s">
        <v>101</v>
      </c>
      <c r="E1617" s="12">
        <v>905.14</v>
      </c>
      <c r="F1617" s="12">
        <v>1438</v>
      </c>
      <c r="G1617" s="12">
        <v>0.63</v>
      </c>
      <c r="H1617" s="13">
        <f t="shared" si="28"/>
        <v>0.22301999999999997</v>
      </c>
      <c r="I1617">
        <v>0</v>
      </c>
      <c r="J1617" s="46"/>
    </row>
    <row r="1618" spans="1:10" ht="11.85" customHeight="1" outlineLevel="2">
      <c r="A1618" s="28" t="s">
        <v>2220</v>
      </c>
      <c r="B1618" s="29" t="s">
        <v>2221</v>
      </c>
      <c r="C1618" s="29" t="s">
        <v>758</v>
      </c>
      <c r="D1618" s="29" t="s">
        <v>101</v>
      </c>
      <c r="E1618" s="12">
        <v>1375.78</v>
      </c>
      <c r="F1618" s="12">
        <v>4050</v>
      </c>
      <c r="G1618" s="13">
        <v>0.34</v>
      </c>
      <c r="H1618" s="13">
        <f t="shared" si="28"/>
        <v>0.12035999999999999</v>
      </c>
      <c r="I1618">
        <v>0</v>
      </c>
      <c r="J1618" s="46"/>
    </row>
    <row r="1619" spans="1:10" ht="11.85" customHeight="1" outlineLevel="2">
      <c r="A1619" s="28" t="s">
        <v>2222</v>
      </c>
      <c r="B1619" s="29" t="s">
        <v>2223</v>
      </c>
      <c r="C1619" s="29" t="s">
        <v>758</v>
      </c>
      <c r="D1619" s="29" t="s">
        <v>101</v>
      </c>
      <c r="E1619" s="12">
        <v>1114.25</v>
      </c>
      <c r="F1619" s="12">
        <v>49</v>
      </c>
      <c r="G1619" s="12">
        <v>22.74</v>
      </c>
      <c r="H1619" s="12">
        <f t="shared" si="28"/>
        <v>8.0499599999999987</v>
      </c>
      <c r="I1619">
        <v>0</v>
      </c>
      <c r="J1619" s="46"/>
    </row>
    <row r="1620" spans="1:10" ht="11.85" customHeight="1" outlineLevel="2">
      <c r="A1620" s="28" t="s">
        <v>2224</v>
      </c>
      <c r="B1620" s="29" t="s">
        <v>2225</v>
      </c>
      <c r="C1620" s="29" t="s">
        <v>758</v>
      </c>
      <c r="D1620" s="29" t="s">
        <v>101</v>
      </c>
      <c r="E1620" s="12">
        <v>1082.04</v>
      </c>
      <c r="F1620" s="12">
        <v>5700</v>
      </c>
      <c r="G1620" s="13">
        <v>0.19</v>
      </c>
      <c r="H1620" s="13">
        <f t="shared" si="28"/>
        <v>6.7259999999999986E-2</v>
      </c>
      <c r="I1620">
        <v>0</v>
      </c>
      <c r="J1620" s="46"/>
    </row>
    <row r="1621" spans="1:10" ht="11.85" customHeight="1" outlineLevel="2">
      <c r="A1621" s="28" t="s">
        <v>2226</v>
      </c>
      <c r="B1621" s="29" t="s">
        <v>2227</v>
      </c>
      <c r="C1621" s="29" t="s">
        <v>758</v>
      </c>
      <c r="D1621" s="29" t="s">
        <v>101</v>
      </c>
      <c r="E1621" s="12">
        <v>538.52</v>
      </c>
      <c r="F1621" s="12">
        <v>2450</v>
      </c>
      <c r="G1621" s="13">
        <v>0.22</v>
      </c>
      <c r="H1621" s="13">
        <f t="shared" si="28"/>
        <v>7.7879999999999991E-2</v>
      </c>
      <c r="I1621">
        <v>0</v>
      </c>
      <c r="J1621" s="46"/>
    </row>
    <row r="1622" spans="1:10" ht="11.85" customHeight="1" outlineLevel="2">
      <c r="A1622" s="28" t="s">
        <v>2228</v>
      </c>
      <c r="B1622" s="29" t="s">
        <v>2229</v>
      </c>
      <c r="C1622" s="29" t="s">
        <v>758</v>
      </c>
      <c r="D1622" s="29" t="s">
        <v>101</v>
      </c>
      <c r="E1622" s="12">
        <v>1273.8699999999999</v>
      </c>
      <c r="F1622" s="12">
        <v>5100</v>
      </c>
      <c r="G1622" s="13">
        <v>0.25</v>
      </c>
      <c r="H1622" s="13">
        <f t="shared" si="28"/>
        <v>8.8499999999999995E-2</v>
      </c>
      <c r="I1622">
        <v>0</v>
      </c>
      <c r="J1622" s="46"/>
    </row>
    <row r="1623" spans="1:10" ht="11.85" customHeight="1" outlineLevel="2">
      <c r="A1623" s="28" t="s">
        <v>2230</v>
      </c>
      <c r="B1623" s="29" t="s">
        <v>2231</v>
      </c>
      <c r="C1623" s="29" t="s">
        <v>758</v>
      </c>
      <c r="D1623" s="29" t="s">
        <v>101</v>
      </c>
      <c r="E1623" s="12">
        <v>722.06</v>
      </c>
      <c r="F1623" s="12">
        <v>730</v>
      </c>
      <c r="G1623" s="12">
        <v>0.99</v>
      </c>
      <c r="H1623" s="13">
        <f t="shared" si="28"/>
        <v>0.35045999999999994</v>
      </c>
      <c r="I1623">
        <v>0</v>
      </c>
      <c r="J1623" s="46"/>
    </row>
    <row r="1624" spans="1:10" ht="11.85" customHeight="1" outlineLevel="2">
      <c r="A1624" s="28" t="s">
        <v>2232</v>
      </c>
      <c r="B1624" s="29" t="s">
        <v>2233</v>
      </c>
      <c r="C1624" s="29" t="s">
        <v>758</v>
      </c>
      <c r="D1624" s="29" t="s">
        <v>101</v>
      </c>
      <c r="E1624" s="12">
        <v>1696.79</v>
      </c>
      <c r="F1624" s="12">
        <v>6290</v>
      </c>
      <c r="G1624" s="13">
        <v>0.27</v>
      </c>
      <c r="H1624" s="13">
        <f t="shared" si="28"/>
        <v>9.5579999999999998E-2</v>
      </c>
      <c r="I1624">
        <v>0</v>
      </c>
      <c r="J1624" s="46"/>
    </row>
    <row r="1625" spans="1:10" ht="11.85" customHeight="1" outlineLevel="2">
      <c r="A1625" s="28" t="s">
        <v>2234</v>
      </c>
      <c r="B1625" s="29" t="s">
        <v>2235</v>
      </c>
      <c r="C1625" s="29" t="s">
        <v>758</v>
      </c>
      <c r="D1625" s="29" t="s">
        <v>101</v>
      </c>
      <c r="E1625" s="12">
        <v>2256.75</v>
      </c>
      <c r="F1625" s="12">
        <v>3475</v>
      </c>
      <c r="G1625" s="12">
        <v>0.65</v>
      </c>
      <c r="H1625" s="13">
        <f t="shared" si="28"/>
        <v>0.2301</v>
      </c>
      <c r="I1625">
        <v>0</v>
      </c>
      <c r="J1625" s="46"/>
    </row>
    <row r="1626" spans="1:10" ht="11.85" customHeight="1" outlineLevel="2">
      <c r="A1626" s="28" t="s">
        <v>2236</v>
      </c>
      <c r="B1626" s="29" t="s">
        <v>2237</v>
      </c>
      <c r="C1626" s="29" t="s">
        <v>758</v>
      </c>
      <c r="D1626" s="29" t="s">
        <v>101</v>
      </c>
      <c r="E1626" s="12">
        <v>1007.11</v>
      </c>
      <c r="F1626" s="12">
        <v>400</v>
      </c>
      <c r="G1626" s="12">
        <v>2.52</v>
      </c>
      <c r="H1626" s="13">
        <f t="shared" si="28"/>
        <v>0.89207999999999987</v>
      </c>
      <c r="I1626">
        <v>0</v>
      </c>
      <c r="J1626" s="46"/>
    </row>
    <row r="1627" spans="1:10" ht="11.85" customHeight="1" outlineLevel="2">
      <c r="A1627" s="28" t="s">
        <v>2238</v>
      </c>
      <c r="B1627" s="29" t="s">
        <v>2239</v>
      </c>
      <c r="C1627" s="29" t="s">
        <v>758</v>
      </c>
      <c r="D1627" s="29" t="s">
        <v>101</v>
      </c>
      <c r="E1627" s="12">
        <v>660.91</v>
      </c>
      <c r="F1627" s="12">
        <v>1470</v>
      </c>
      <c r="G1627" s="13">
        <v>0.45</v>
      </c>
      <c r="H1627" s="13">
        <f t="shared" si="28"/>
        <v>0.1593</v>
      </c>
      <c r="I1627">
        <v>0</v>
      </c>
      <c r="J1627" s="46"/>
    </row>
    <row r="1628" spans="1:10" ht="11.85" customHeight="1" outlineLevel="2">
      <c r="A1628" s="28" t="s">
        <v>2240</v>
      </c>
      <c r="B1628" s="29" t="s">
        <v>2241</v>
      </c>
      <c r="C1628" s="29" t="s">
        <v>758</v>
      </c>
      <c r="D1628" s="29" t="s">
        <v>101</v>
      </c>
      <c r="E1628" s="12">
        <v>533.83000000000004</v>
      </c>
      <c r="F1628" s="12">
        <v>1370</v>
      </c>
      <c r="G1628" s="13">
        <v>0.39</v>
      </c>
      <c r="H1628" s="13">
        <f t="shared" si="28"/>
        <v>0.13805999999999999</v>
      </c>
      <c r="I1628">
        <v>0</v>
      </c>
      <c r="J1628" s="46"/>
    </row>
    <row r="1629" spans="1:10" ht="11.85" customHeight="1" outlineLevel="2">
      <c r="A1629" s="28" t="s">
        <v>2242</v>
      </c>
      <c r="B1629" s="29" t="s">
        <v>2243</v>
      </c>
      <c r="C1629" s="29" t="s">
        <v>758</v>
      </c>
      <c r="D1629" s="29" t="s">
        <v>101</v>
      </c>
      <c r="E1629" s="12">
        <v>1542.23</v>
      </c>
      <c r="F1629" s="12">
        <v>4540</v>
      </c>
      <c r="G1629" s="13">
        <v>0.34</v>
      </c>
      <c r="H1629" s="13">
        <f t="shared" si="28"/>
        <v>0.12035999999999999</v>
      </c>
      <c r="I1629">
        <v>0</v>
      </c>
      <c r="J1629" s="46"/>
    </row>
    <row r="1630" spans="1:10" ht="11.85" customHeight="1" outlineLevel="2">
      <c r="A1630" s="28" t="s">
        <v>2244</v>
      </c>
      <c r="B1630" s="29" t="s">
        <v>2245</v>
      </c>
      <c r="C1630" s="29" t="s">
        <v>758</v>
      </c>
      <c r="D1630" s="29" t="s">
        <v>101</v>
      </c>
      <c r="E1630" s="12">
        <v>7333.49</v>
      </c>
      <c r="F1630" s="12">
        <v>2000</v>
      </c>
      <c r="G1630" s="12">
        <v>3.67</v>
      </c>
      <c r="H1630" s="13">
        <f t="shared" si="28"/>
        <v>1.2991799999999998</v>
      </c>
      <c r="I1630">
        <v>0</v>
      </c>
      <c r="J1630" s="46"/>
    </row>
    <row r="1631" spans="1:10" ht="11.85" customHeight="1" outlineLevel="2">
      <c r="A1631" s="28" t="s">
        <v>2246</v>
      </c>
      <c r="B1631" s="29" t="s">
        <v>2247</v>
      </c>
      <c r="C1631" s="29" t="s">
        <v>758</v>
      </c>
      <c r="D1631" s="29" t="s">
        <v>101</v>
      </c>
      <c r="E1631" s="12">
        <v>1555.34</v>
      </c>
      <c r="F1631" s="12">
        <v>88</v>
      </c>
      <c r="G1631" s="12">
        <v>17.670000000000002</v>
      </c>
      <c r="H1631" s="12">
        <f t="shared" si="28"/>
        <v>6.2551800000000002</v>
      </c>
      <c r="I1631">
        <v>0</v>
      </c>
      <c r="J1631" s="46"/>
    </row>
    <row r="1632" spans="1:10" ht="11.85" customHeight="1" outlineLevel="2">
      <c r="A1632" s="28" t="s">
        <v>2248</v>
      </c>
      <c r="B1632" s="29" t="s">
        <v>2249</v>
      </c>
      <c r="C1632" s="29" t="s">
        <v>758</v>
      </c>
      <c r="D1632" s="29" t="s">
        <v>101</v>
      </c>
      <c r="E1632" s="12">
        <v>2751.26</v>
      </c>
      <c r="F1632" s="12">
        <v>335</v>
      </c>
      <c r="G1632" s="12">
        <v>8.2100000000000009</v>
      </c>
      <c r="H1632" s="12">
        <f t="shared" si="28"/>
        <v>2.9063400000000001</v>
      </c>
      <c r="I1632">
        <v>0</v>
      </c>
      <c r="J1632" s="46"/>
    </row>
    <row r="1633" spans="1:10" ht="11.85" customHeight="1" outlineLevel="2">
      <c r="A1633" s="28" t="s">
        <v>2250</v>
      </c>
      <c r="B1633" s="29" t="s">
        <v>2251</v>
      </c>
      <c r="C1633" s="29" t="s">
        <v>758</v>
      </c>
      <c r="D1633" s="29" t="s">
        <v>101</v>
      </c>
      <c r="E1633" s="12">
        <v>2463.81</v>
      </c>
      <c r="F1633" s="12">
        <v>1800</v>
      </c>
      <c r="G1633" s="12">
        <v>1.37</v>
      </c>
      <c r="H1633" s="13">
        <f t="shared" si="28"/>
        <v>0.48497999999999997</v>
      </c>
      <c r="I1633">
        <v>0</v>
      </c>
      <c r="J1633" s="46"/>
    </row>
    <row r="1634" spans="1:10" ht="11.85" customHeight="1" outlineLevel="2">
      <c r="A1634" s="28" t="s">
        <v>2252</v>
      </c>
      <c r="B1634" s="29" t="s">
        <v>2253</v>
      </c>
      <c r="C1634" s="29" t="s">
        <v>758</v>
      </c>
      <c r="D1634" s="29" t="s">
        <v>101</v>
      </c>
      <c r="E1634" s="12">
        <v>7058.73</v>
      </c>
      <c r="F1634" s="12">
        <v>900</v>
      </c>
      <c r="G1634" s="12">
        <v>7.84</v>
      </c>
      <c r="H1634" s="12">
        <f t="shared" si="28"/>
        <v>2.7753599999999996</v>
      </c>
      <c r="I1634">
        <v>0</v>
      </c>
      <c r="J1634" s="46"/>
    </row>
    <row r="1635" spans="1:10" ht="11.85" customHeight="1" outlineLevel="2">
      <c r="A1635" s="28" t="s">
        <v>2254</v>
      </c>
      <c r="B1635" s="29" t="s">
        <v>2255</v>
      </c>
      <c r="C1635" s="29" t="s">
        <v>758</v>
      </c>
      <c r="D1635" s="29" t="s">
        <v>101</v>
      </c>
      <c r="E1635" s="12">
        <v>14776.37</v>
      </c>
      <c r="F1635" s="12">
        <v>550</v>
      </c>
      <c r="G1635" s="12">
        <v>26.87</v>
      </c>
      <c r="H1635" s="12">
        <f t="shared" si="28"/>
        <v>9.5119799999999994</v>
      </c>
      <c r="I1635">
        <v>0</v>
      </c>
      <c r="J1635" s="46"/>
    </row>
    <row r="1636" spans="1:10" ht="11.85" customHeight="1" outlineLevel="2">
      <c r="A1636" s="28" t="s">
        <v>2256</v>
      </c>
      <c r="B1636" s="29" t="s">
        <v>2257</v>
      </c>
      <c r="C1636" s="29" t="s">
        <v>2258</v>
      </c>
      <c r="D1636" s="29" t="s">
        <v>101</v>
      </c>
      <c r="E1636" s="12">
        <v>11884.32</v>
      </c>
      <c r="F1636" s="12">
        <v>8</v>
      </c>
      <c r="G1636" s="12">
        <v>1485.54</v>
      </c>
      <c r="H1636" s="12">
        <f t="shared" si="28"/>
        <v>525.88115999999991</v>
      </c>
      <c r="I1636">
        <v>0</v>
      </c>
      <c r="J1636" s="46"/>
    </row>
    <row r="1637" spans="1:10" ht="11.85" customHeight="1" outlineLevel="2">
      <c r="A1637" s="28" t="s">
        <v>2259</v>
      </c>
      <c r="B1637" s="29" t="s">
        <v>2260</v>
      </c>
      <c r="C1637" s="29" t="s">
        <v>757</v>
      </c>
      <c r="D1637" s="29" t="s">
        <v>101</v>
      </c>
      <c r="E1637" s="12">
        <v>4131.63</v>
      </c>
      <c r="F1637" s="12">
        <v>65</v>
      </c>
      <c r="G1637" s="12">
        <v>63.56</v>
      </c>
      <c r="H1637" s="12">
        <f t="shared" si="28"/>
        <v>22.500239999999998</v>
      </c>
      <c r="I1637">
        <v>0</v>
      </c>
      <c r="J1637" s="46"/>
    </row>
    <row r="1638" spans="1:10" ht="11.85" customHeight="1" outlineLevel="2">
      <c r="A1638" s="28" t="s">
        <v>2261</v>
      </c>
      <c r="B1638" s="29" t="s">
        <v>2262</v>
      </c>
      <c r="C1638" s="29" t="s">
        <v>758</v>
      </c>
      <c r="D1638" s="29" t="s">
        <v>101</v>
      </c>
      <c r="E1638" s="12">
        <v>164021.98000000001</v>
      </c>
      <c r="F1638" s="12">
        <v>2004</v>
      </c>
      <c r="G1638" s="12">
        <v>81.849999999999994</v>
      </c>
      <c r="H1638" s="12">
        <f t="shared" si="28"/>
        <v>28.974899999999995</v>
      </c>
      <c r="I1638">
        <v>0</v>
      </c>
      <c r="J1638" s="46"/>
    </row>
    <row r="1639" spans="1:10" ht="11.85" customHeight="1" outlineLevel="2">
      <c r="A1639" s="28" t="s">
        <v>2263</v>
      </c>
      <c r="B1639" s="29" t="s">
        <v>2264</v>
      </c>
      <c r="C1639" s="29" t="s">
        <v>758</v>
      </c>
      <c r="D1639" s="29" t="s">
        <v>101</v>
      </c>
      <c r="E1639" s="12">
        <v>571.99</v>
      </c>
      <c r="F1639" s="12">
        <v>5</v>
      </c>
      <c r="G1639" s="12">
        <v>114.4</v>
      </c>
      <c r="H1639" s="12">
        <f t="shared" si="28"/>
        <v>40.497599999999998</v>
      </c>
      <c r="I1639">
        <v>0</v>
      </c>
      <c r="J1639" s="46"/>
    </row>
    <row r="1640" spans="1:10" ht="11.85" customHeight="1" outlineLevel="2">
      <c r="A1640" s="28" t="s">
        <v>2265</v>
      </c>
      <c r="B1640" s="29" t="s">
        <v>2266</v>
      </c>
      <c r="C1640" s="29" t="s">
        <v>758</v>
      </c>
      <c r="D1640" s="29" t="s">
        <v>101</v>
      </c>
      <c r="E1640" s="12">
        <v>1114.44</v>
      </c>
      <c r="F1640" s="12">
        <v>1000</v>
      </c>
      <c r="G1640" s="12">
        <v>1.1100000000000001</v>
      </c>
      <c r="H1640" s="13">
        <f t="shared" si="28"/>
        <v>0.39294000000000001</v>
      </c>
      <c r="I1640">
        <v>0</v>
      </c>
      <c r="J1640" s="46"/>
    </row>
    <row r="1641" spans="1:10" ht="11.85" customHeight="1" outlineLevel="2">
      <c r="A1641" s="28" t="s">
        <v>2267</v>
      </c>
      <c r="B1641" s="29" t="s">
        <v>2268</v>
      </c>
      <c r="C1641" s="29" t="s">
        <v>758</v>
      </c>
      <c r="D1641" s="29" t="s">
        <v>101</v>
      </c>
      <c r="E1641" s="12">
        <v>874.22</v>
      </c>
      <c r="F1641" s="12">
        <v>500</v>
      </c>
      <c r="G1641" s="12">
        <v>1.75</v>
      </c>
      <c r="H1641" s="13">
        <f t="shared" si="28"/>
        <v>0.61949999999999994</v>
      </c>
      <c r="I1641">
        <v>0</v>
      </c>
      <c r="J1641" s="46"/>
    </row>
    <row r="1642" spans="1:10" ht="11.85" customHeight="1" outlineLevel="2">
      <c r="A1642" s="28" t="s">
        <v>2269</v>
      </c>
      <c r="B1642" s="29" t="s">
        <v>2270</v>
      </c>
      <c r="C1642" s="29" t="s">
        <v>757</v>
      </c>
      <c r="D1642" s="29" t="s">
        <v>101</v>
      </c>
      <c r="E1642" s="12">
        <v>4527.9399999999996</v>
      </c>
      <c r="F1642" s="12">
        <v>68.5</v>
      </c>
      <c r="G1642" s="12">
        <v>66.099999999999994</v>
      </c>
      <c r="H1642" s="12">
        <f t="shared" si="28"/>
        <v>23.399399999999996</v>
      </c>
      <c r="I1642">
        <v>0</v>
      </c>
      <c r="J1642" s="46"/>
    </row>
    <row r="1643" spans="1:10" ht="22.35" customHeight="1" outlineLevel="2">
      <c r="A1643" s="28" t="s">
        <v>2271</v>
      </c>
      <c r="B1643" s="29" t="s">
        <v>2272</v>
      </c>
      <c r="C1643" s="29" t="s">
        <v>757</v>
      </c>
      <c r="D1643" s="29" t="s">
        <v>101</v>
      </c>
      <c r="E1643" s="12">
        <v>3819.39</v>
      </c>
      <c r="F1643" s="12">
        <v>73.599999999999994</v>
      </c>
      <c r="G1643" s="12">
        <v>51.89</v>
      </c>
      <c r="H1643" s="12">
        <f t="shared" si="28"/>
        <v>18.369059999999998</v>
      </c>
      <c r="I1643">
        <v>0</v>
      </c>
      <c r="J1643" s="46"/>
    </row>
    <row r="1644" spans="1:10" ht="11.85" customHeight="1" outlineLevel="2">
      <c r="A1644" s="28" t="s">
        <v>2273</v>
      </c>
      <c r="B1644" s="29" t="s">
        <v>2274</v>
      </c>
      <c r="C1644" s="29" t="s">
        <v>758</v>
      </c>
      <c r="D1644" s="29" t="s">
        <v>101</v>
      </c>
      <c r="E1644" s="12">
        <v>2897.59</v>
      </c>
      <c r="F1644" s="12">
        <v>1824</v>
      </c>
      <c r="G1644" s="12">
        <v>1.59</v>
      </c>
      <c r="H1644" s="13">
        <f t="shared" si="28"/>
        <v>0.56286000000000003</v>
      </c>
      <c r="I1644">
        <v>0.5</v>
      </c>
      <c r="J1644" s="46"/>
    </row>
    <row r="1645" spans="1:10" ht="11.85" customHeight="1" outlineLevel="2">
      <c r="A1645" s="28" t="s">
        <v>2275</v>
      </c>
      <c r="B1645" s="29" t="s">
        <v>2276</v>
      </c>
      <c r="C1645" s="29" t="s">
        <v>758</v>
      </c>
      <c r="D1645" s="29" t="s">
        <v>101</v>
      </c>
      <c r="E1645" s="12">
        <v>4708.13</v>
      </c>
      <c r="F1645" s="12">
        <v>1689</v>
      </c>
      <c r="G1645" s="12">
        <v>2.79</v>
      </c>
      <c r="H1645" s="13">
        <f t="shared" si="28"/>
        <v>0.98765999999999987</v>
      </c>
      <c r="I1645">
        <v>0</v>
      </c>
      <c r="J1645" s="46"/>
    </row>
    <row r="1646" spans="1:10" ht="11.85" customHeight="1" outlineLevel="2">
      <c r="A1646" s="28" t="s">
        <v>2277</v>
      </c>
      <c r="B1646" s="29" t="s">
        <v>2278</v>
      </c>
      <c r="C1646" s="29" t="s">
        <v>757</v>
      </c>
      <c r="D1646" s="29" t="s">
        <v>101</v>
      </c>
      <c r="E1646" s="12">
        <v>4025.92</v>
      </c>
      <c r="F1646" s="12">
        <v>42.3</v>
      </c>
      <c r="G1646" s="12">
        <v>95.18</v>
      </c>
      <c r="H1646" s="12">
        <f t="shared" si="28"/>
        <v>33.693719999999999</v>
      </c>
      <c r="I1646">
        <v>0</v>
      </c>
      <c r="J1646" s="46"/>
    </row>
    <row r="1647" spans="1:10" ht="11.85" customHeight="1" outlineLevel="2">
      <c r="A1647" s="28" t="s">
        <v>2279</v>
      </c>
      <c r="B1647" s="29" t="s">
        <v>2280</v>
      </c>
      <c r="C1647" s="29" t="s">
        <v>758</v>
      </c>
      <c r="D1647" s="29" t="s">
        <v>101</v>
      </c>
      <c r="E1647" s="12">
        <v>14453.76</v>
      </c>
      <c r="F1647" s="12">
        <v>4230</v>
      </c>
      <c r="G1647" s="12">
        <v>3.42</v>
      </c>
      <c r="H1647" s="13">
        <f t="shared" si="28"/>
        <v>1.2106799999999998</v>
      </c>
      <c r="I1647">
        <v>0</v>
      </c>
      <c r="J1647" s="46"/>
    </row>
    <row r="1648" spans="1:10" ht="11.85" customHeight="1" outlineLevel="2">
      <c r="A1648" s="28" t="s">
        <v>2281</v>
      </c>
      <c r="B1648" s="29" t="s">
        <v>2282</v>
      </c>
      <c r="C1648" s="29" t="s">
        <v>758</v>
      </c>
      <c r="D1648" s="29" t="s">
        <v>101</v>
      </c>
      <c r="E1648" s="12">
        <v>7657.12</v>
      </c>
      <c r="F1648" s="12">
        <v>8709</v>
      </c>
      <c r="G1648" s="12">
        <v>0.88</v>
      </c>
      <c r="H1648" s="13">
        <f t="shared" si="28"/>
        <v>0.31151999999999996</v>
      </c>
      <c r="I1648">
        <v>0</v>
      </c>
      <c r="J1648" s="46"/>
    </row>
    <row r="1649" spans="1:10" ht="11.85" customHeight="1" outlineLevel="2">
      <c r="A1649" s="28" t="s">
        <v>2283</v>
      </c>
      <c r="B1649" s="29" t="s">
        <v>2284</v>
      </c>
      <c r="C1649" s="29" t="s">
        <v>758</v>
      </c>
      <c r="D1649" s="29" t="s">
        <v>101</v>
      </c>
      <c r="E1649" s="12">
        <v>213812.42</v>
      </c>
      <c r="F1649" s="12">
        <v>11293</v>
      </c>
      <c r="G1649" s="12">
        <v>18.93</v>
      </c>
      <c r="H1649" s="12">
        <f>I1649</f>
        <v>4</v>
      </c>
      <c r="I1649">
        <v>4</v>
      </c>
      <c r="J1649" s="46"/>
    </row>
    <row r="1650" spans="1:10" ht="11.85" customHeight="1" outlineLevel="2">
      <c r="A1650" s="28" t="s">
        <v>2285</v>
      </c>
      <c r="B1650" s="29" t="s">
        <v>2286</v>
      </c>
      <c r="C1650" s="29" t="s">
        <v>757</v>
      </c>
      <c r="D1650" s="29" t="s">
        <v>101</v>
      </c>
      <c r="E1650" s="12">
        <v>55841.24</v>
      </c>
      <c r="F1650" s="12">
        <v>211.1</v>
      </c>
      <c r="G1650" s="12">
        <v>264.52999999999997</v>
      </c>
      <c r="H1650" s="12">
        <f t="shared" si="28"/>
        <v>93.643619999999984</v>
      </c>
      <c r="I1650">
        <v>0</v>
      </c>
      <c r="J1650" s="46"/>
    </row>
    <row r="1651" spans="1:10" ht="11.85" customHeight="1" outlineLevel="2">
      <c r="A1651" s="28" t="s">
        <v>2287</v>
      </c>
      <c r="B1651" s="29" t="s">
        <v>2288</v>
      </c>
      <c r="C1651" s="29" t="s">
        <v>757</v>
      </c>
      <c r="D1651" s="29" t="s">
        <v>101</v>
      </c>
      <c r="E1651" s="12">
        <v>8793.52</v>
      </c>
      <c r="F1651" s="12">
        <v>97.5</v>
      </c>
      <c r="G1651" s="12">
        <v>90.19</v>
      </c>
      <c r="H1651" s="12">
        <f t="shared" si="28"/>
        <v>31.927259999999993</v>
      </c>
      <c r="I1651">
        <v>0</v>
      </c>
      <c r="J1651" s="46"/>
    </row>
    <row r="1652" spans="1:10" ht="11.85" customHeight="1" outlineLevel="2">
      <c r="A1652" s="28" t="s">
        <v>2289</v>
      </c>
      <c r="B1652" s="29" t="s">
        <v>2290</v>
      </c>
      <c r="C1652" s="29" t="s">
        <v>758</v>
      </c>
      <c r="D1652" s="29" t="s">
        <v>101</v>
      </c>
      <c r="E1652" s="12">
        <v>596.58000000000004</v>
      </c>
      <c r="F1652" s="12">
        <v>2059</v>
      </c>
      <c r="G1652" s="13">
        <v>0.28999999999999998</v>
      </c>
      <c r="H1652" s="13">
        <f t="shared" si="28"/>
        <v>0.10265999999999999</v>
      </c>
      <c r="I1652">
        <v>0</v>
      </c>
      <c r="J1652" s="46"/>
    </row>
    <row r="1653" spans="1:10" ht="11.85" customHeight="1" outlineLevel="2">
      <c r="A1653" s="28" t="s">
        <v>2291</v>
      </c>
      <c r="B1653" s="29" t="s">
        <v>2292</v>
      </c>
      <c r="C1653" s="29" t="s">
        <v>758</v>
      </c>
      <c r="D1653" s="29" t="s">
        <v>101</v>
      </c>
      <c r="E1653" s="12">
        <v>5709.15</v>
      </c>
      <c r="F1653" s="12">
        <v>2181</v>
      </c>
      <c r="G1653" s="12">
        <v>2.62</v>
      </c>
      <c r="H1653" s="13">
        <f t="shared" si="28"/>
        <v>0.92747999999999997</v>
      </c>
      <c r="I1653">
        <v>0</v>
      </c>
      <c r="J1653" s="46"/>
    </row>
    <row r="1654" spans="1:10" ht="11.85" customHeight="1" outlineLevel="2">
      <c r="A1654" s="28" t="s">
        <v>2293</v>
      </c>
      <c r="B1654" s="29" t="s">
        <v>2294</v>
      </c>
      <c r="C1654" s="29" t="s">
        <v>758</v>
      </c>
      <c r="D1654" s="29" t="s">
        <v>101</v>
      </c>
      <c r="E1654" s="12">
        <v>3643.16</v>
      </c>
      <c r="F1654" s="12">
        <v>6880</v>
      </c>
      <c r="G1654" s="12">
        <v>0.53</v>
      </c>
      <c r="H1654" s="13">
        <f t="shared" si="28"/>
        <v>0.18761999999999998</v>
      </c>
      <c r="I1654">
        <v>0</v>
      </c>
      <c r="J1654" s="46"/>
    </row>
    <row r="1655" spans="1:10" ht="11.85" customHeight="1" outlineLevel="2">
      <c r="A1655" s="28" t="s">
        <v>2295</v>
      </c>
      <c r="B1655" s="29" t="s">
        <v>2296</v>
      </c>
      <c r="C1655" s="29" t="s">
        <v>758</v>
      </c>
      <c r="D1655" s="29" t="s">
        <v>101</v>
      </c>
      <c r="E1655" s="12">
        <v>6793.97</v>
      </c>
      <c r="F1655" s="12">
        <v>2000</v>
      </c>
      <c r="G1655" s="12">
        <v>3.4</v>
      </c>
      <c r="H1655" s="13">
        <f t="shared" si="28"/>
        <v>1.2035999999999998</v>
      </c>
      <c r="I1655">
        <v>0</v>
      </c>
      <c r="J1655" s="46"/>
    </row>
    <row r="1656" spans="1:10" ht="11.85" customHeight="1" outlineLevel="2">
      <c r="A1656" s="28" t="s">
        <v>2297</v>
      </c>
      <c r="B1656" s="29" t="s">
        <v>2298</v>
      </c>
      <c r="C1656" s="29" t="s">
        <v>757</v>
      </c>
      <c r="D1656" s="29" t="s">
        <v>101</v>
      </c>
      <c r="E1656" s="12">
        <v>2357.1</v>
      </c>
      <c r="F1656" s="12">
        <v>41.8</v>
      </c>
      <c r="G1656" s="12">
        <v>56.39</v>
      </c>
      <c r="H1656" s="12">
        <f t="shared" si="28"/>
        <v>19.962059999999997</v>
      </c>
      <c r="I1656">
        <v>0</v>
      </c>
      <c r="J1656" s="46"/>
    </row>
    <row r="1657" spans="1:10" ht="11.85" customHeight="1" outlineLevel="2">
      <c r="A1657" s="28" t="s">
        <v>2299</v>
      </c>
      <c r="B1657" s="29" t="s">
        <v>2300</v>
      </c>
      <c r="C1657" s="29" t="s">
        <v>757</v>
      </c>
      <c r="D1657" s="29" t="s">
        <v>101</v>
      </c>
      <c r="E1657" s="12">
        <v>2813.87</v>
      </c>
      <c r="F1657" s="12">
        <v>54.9</v>
      </c>
      <c r="G1657" s="12">
        <v>51.25</v>
      </c>
      <c r="H1657" s="12">
        <f t="shared" si="28"/>
        <v>18.142499999999998</v>
      </c>
      <c r="I1657">
        <v>0</v>
      </c>
      <c r="J1657" s="46"/>
    </row>
    <row r="1658" spans="1:10" ht="11.85" customHeight="1" outlineLevel="2">
      <c r="A1658" s="28" t="s">
        <v>2301</v>
      </c>
      <c r="B1658" s="29" t="s">
        <v>2302</v>
      </c>
      <c r="C1658" s="29" t="s">
        <v>757</v>
      </c>
      <c r="D1658" s="29" t="s">
        <v>101</v>
      </c>
      <c r="E1658" s="12">
        <v>1483.86</v>
      </c>
      <c r="F1658" s="12">
        <v>33.299999999999997</v>
      </c>
      <c r="G1658" s="12">
        <v>44.56</v>
      </c>
      <c r="H1658" s="12">
        <f t="shared" ref="H1658:H1721" si="29">G1658*1.18*0.3</f>
        <v>15.774239999999999</v>
      </c>
      <c r="I1658">
        <v>0</v>
      </c>
      <c r="J1658" s="46"/>
    </row>
    <row r="1659" spans="1:10" ht="22.35" customHeight="1" outlineLevel="2">
      <c r="A1659" s="28" t="s">
        <v>2303</v>
      </c>
      <c r="B1659" s="29" t="s">
        <v>2304</v>
      </c>
      <c r="C1659" s="29" t="s">
        <v>757</v>
      </c>
      <c r="D1659" s="29" t="s">
        <v>101</v>
      </c>
      <c r="E1659" s="12">
        <v>39472.28</v>
      </c>
      <c r="F1659" s="12">
        <v>392.6</v>
      </c>
      <c r="G1659" s="12">
        <v>100.54</v>
      </c>
      <c r="H1659" s="12">
        <f t="shared" si="29"/>
        <v>35.591160000000002</v>
      </c>
      <c r="I1659">
        <v>0</v>
      </c>
      <c r="J1659" s="46"/>
    </row>
    <row r="1660" spans="1:10" ht="11.85" customHeight="1" outlineLevel="2">
      <c r="A1660" s="28" t="s">
        <v>2305</v>
      </c>
      <c r="B1660" s="29" t="s">
        <v>2306</v>
      </c>
      <c r="C1660" s="29" t="s">
        <v>757</v>
      </c>
      <c r="D1660" s="29" t="s">
        <v>101</v>
      </c>
      <c r="E1660" s="12">
        <v>34494.550000000003</v>
      </c>
      <c r="F1660" s="12">
        <v>343.5</v>
      </c>
      <c r="G1660" s="12">
        <v>100.42</v>
      </c>
      <c r="H1660" s="12">
        <f t="shared" si="29"/>
        <v>35.548679999999997</v>
      </c>
      <c r="I1660">
        <v>0</v>
      </c>
      <c r="J1660" s="46"/>
    </row>
    <row r="1661" spans="1:10" ht="11.85" customHeight="1" outlineLevel="2">
      <c r="A1661" s="28" t="s">
        <v>2404</v>
      </c>
      <c r="B1661" s="29" t="s">
        <v>2405</v>
      </c>
      <c r="C1661" s="29" t="s">
        <v>757</v>
      </c>
      <c r="D1661" s="29" t="s">
        <v>101</v>
      </c>
      <c r="E1661" s="12">
        <v>1676.29</v>
      </c>
      <c r="F1661" s="12">
        <v>23.4</v>
      </c>
      <c r="G1661" s="12">
        <v>71.64</v>
      </c>
      <c r="H1661" s="12">
        <f t="shared" si="29"/>
        <v>25.36056</v>
      </c>
      <c r="I1661">
        <v>0</v>
      </c>
      <c r="J1661" s="46"/>
    </row>
    <row r="1662" spans="1:10" ht="11.85" customHeight="1" outlineLevel="2">
      <c r="A1662" s="28" t="s">
        <v>2748</v>
      </c>
      <c r="B1662" s="29" t="s">
        <v>2749</v>
      </c>
      <c r="C1662" s="29" t="s">
        <v>757</v>
      </c>
      <c r="D1662" s="29" t="s">
        <v>101</v>
      </c>
      <c r="E1662" s="12">
        <v>22451.41</v>
      </c>
      <c r="F1662" s="12">
        <v>64.8</v>
      </c>
      <c r="G1662" s="12">
        <v>346.47</v>
      </c>
      <c r="H1662" s="12">
        <f t="shared" si="29"/>
        <v>122.65038</v>
      </c>
      <c r="I1662">
        <v>0</v>
      </c>
      <c r="J1662" s="46"/>
    </row>
    <row r="1663" spans="1:10" ht="11.85" customHeight="1" outlineLevel="2">
      <c r="A1663" s="28" t="s">
        <v>2406</v>
      </c>
      <c r="B1663" s="29" t="s">
        <v>2407</v>
      </c>
      <c r="C1663" s="29" t="s">
        <v>757</v>
      </c>
      <c r="D1663" s="29" t="s">
        <v>101</v>
      </c>
      <c r="E1663" s="12">
        <v>27056.15</v>
      </c>
      <c r="F1663" s="12">
        <v>232.1</v>
      </c>
      <c r="G1663" s="12">
        <v>116.57</v>
      </c>
      <c r="H1663" s="12">
        <f>I1663</f>
        <v>35</v>
      </c>
      <c r="I1663">
        <v>35</v>
      </c>
      <c r="J1663" s="46"/>
    </row>
    <row r="1664" spans="1:10" ht="11.85" customHeight="1" outlineLevel="2">
      <c r="A1664" s="28" t="s">
        <v>2408</v>
      </c>
      <c r="B1664" s="29" t="s">
        <v>2409</v>
      </c>
      <c r="C1664" s="29" t="s">
        <v>757</v>
      </c>
      <c r="D1664" s="29" t="s">
        <v>101</v>
      </c>
      <c r="E1664" s="12">
        <v>29598.14</v>
      </c>
      <c r="F1664" s="12">
        <v>279.89999999999998</v>
      </c>
      <c r="G1664" s="12">
        <v>105.75</v>
      </c>
      <c r="H1664" s="12">
        <f t="shared" si="29"/>
        <v>37.435499999999998</v>
      </c>
      <c r="I1664">
        <v>0</v>
      </c>
      <c r="J1664" s="46"/>
    </row>
    <row r="1665" spans="1:10" ht="11.85" customHeight="1" outlineLevel="2">
      <c r="A1665" s="28" t="s">
        <v>2410</v>
      </c>
      <c r="B1665" s="29" t="s">
        <v>2411</v>
      </c>
      <c r="C1665" s="29" t="s">
        <v>757</v>
      </c>
      <c r="D1665" s="29" t="s">
        <v>101</v>
      </c>
      <c r="E1665" s="12">
        <v>4130.18</v>
      </c>
      <c r="F1665" s="12">
        <v>43.4</v>
      </c>
      <c r="G1665" s="12">
        <v>95.17</v>
      </c>
      <c r="H1665" s="12">
        <f t="shared" si="29"/>
        <v>33.690179999999998</v>
      </c>
      <c r="I1665">
        <v>0</v>
      </c>
      <c r="J1665" s="46"/>
    </row>
    <row r="1666" spans="1:10" ht="11.85" customHeight="1" outlineLevel="2">
      <c r="A1666" s="28" t="s">
        <v>2412</v>
      </c>
      <c r="B1666" s="29" t="s">
        <v>2413</v>
      </c>
      <c r="C1666" s="29" t="s">
        <v>758</v>
      </c>
      <c r="D1666" s="29" t="s">
        <v>101</v>
      </c>
      <c r="E1666" s="12">
        <v>1278.8599999999999</v>
      </c>
      <c r="F1666" s="12">
        <v>4000</v>
      </c>
      <c r="G1666" s="13">
        <v>0.32</v>
      </c>
      <c r="H1666" s="13">
        <f t="shared" si="29"/>
        <v>0.11327999999999999</v>
      </c>
      <c r="I1666">
        <v>0</v>
      </c>
      <c r="J1666" s="46"/>
    </row>
    <row r="1667" spans="1:10" ht="11.85" customHeight="1" outlineLevel="2">
      <c r="A1667" s="28" t="s">
        <v>2414</v>
      </c>
      <c r="B1667" s="29" t="s">
        <v>2415</v>
      </c>
      <c r="C1667" s="29" t="s">
        <v>757</v>
      </c>
      <c r="D1667" s="29" t="s">
        <v>101</v>
      </c>
      <c r="E1667" s="12">
        <v>3029.87</v>
      </c>
      <c r="F1667" s="12">
        <v>40.700000000000003</v>
      </c>
      <c r="G1667" s="12">
        <v>74.44</v>
      </c>
      <c r="H1667" s="12">
        <f t="shared" si="29"/>
        <v>26.351759999999995</v>
      </c>
      <c r="I1667">
        <v>0</v>
      </c>
      <c r="J1667" s="46"/>
    </row>
    <row r="1668" spans="1:10" ht="11.85" customHeight="1" outlineLevel="2">
      <c r="A1668" s="28" t="s">
        <v>2416</v>
      </c>
      <c r="B1668" s="29" t="s">
        <v>2417</v>
      </c>
      <c r="C1668" s="29" t="s">
        <v>757</v>
      </c>
      <c r="D1668" s="29" t="s">
        <v>101</v>
      </c>
      <c r="E1668" s="12">
        <v>6039.14</v>
      </c>
      <c r="F1668" s="12">
        <v>172.7</v>
      </c>
      <c r="G1668" s="12">
        <v>34.97</v>
      </c>
      <c r="H1668" s="12">
        <f t="shared" si="29"/>
        <v>12.379379999999998</v>
      </c>
      <c r="I1668">
        <v>0</v>
      </c>
      <c r="J1668" s="46"/>
    </row>
    <row r="1669" spans="1:10" ht="11.85" customHeight="1" outlineLevel="2">
      <c r="A1669" s="28" t="s">
        <v>2418</v>
      </c>
      <c r="B1669" s="29" t="s">
        <v>2419</v>
      </c>
      <c r="C1669" s="29" t="s">
        <v>757</v>
      </c>
      <c r="D1669" s="29" t="s">
        <v>101</v>
      </c>
      <c r="E1669" s="12">
        <v>7689.33</v>
      </c>
      <c r="F1669" s="12">
        <v>81.099999999999994</v>
      </c>
      <c r="G1669" s="12">
        <v>94.81</v>
      </c>
      <c r="H1669" s="12">
        <f>I1669</f>
        <v>35</v>
      </c>
      <c r="I1669">
        <v>35</v>
      </c>
      <c r="J1669" s="46"/>
    </row>
    <row r="1670" spans="1:10" ht="11.85" customHeight="1" outlineLevel="2">
      <c r="A1670" s="28" t="s">
        <v>2420</v>
      </c>
      <c r="B1670" s="29" t="s">
        <v>2421</v>
      </c>
      <c r="C1670" s="29" t="s">
        <v>757</v>
      </c>
      <c r="D1670" s="29" t="s">
        <v>101</v>
      </c>
      <c r="E1670" s="12">
        <v>46957.46</v>
      </c>
      <c r="F1670" s="12">
        <v>467.7</v>
      </c>
      <c r="G1670" s="12">
        <v>100.4</v>
      </c>
      <c r="H1670" s="12">
        <f t="shared" si="29"/>
        <v>35.541599999999995</v>
      </c>
      <c r="I1670">
        <v>0</v>
      </c>
      <c r="J1670" s="46"/>
    </row>
    <row r="1671" spans="1:10" ht="11.85" customHeight="1" outlineLevel="2">
      <c r="A1671" s="28" t="s">
        <v>2422</v>
      </c>
      <c r="B1671" s="29" t="s">
        <v>2423</v>
      </c>
      <c r="C1671" s="29" t="s">
        <v>757</v>
      </c>
      <c r="D1671" s="29" t="s">
        <v>101</v>
      </c>
      <c r="E1671" s="12">
        <v>5297.62</v>
      </c>
      <c r="F1671" s="12">
        <v>81.7</v>
      </c>
      <c r="G1671" s="12">
        <v>64.84</v>
      </c>
      <c r="H1671" s="12">
        <f t="shared" si="29"/>
        <v>22.95336</v>
      </c>
      <c r="I1671">
        <v>0</v>
      </c>
      <c r="J1671" s="46"/>
    </row>
    <row r="1672" spans="1:10" ht="11.85" customHeight="1" outlineLevel="2">
      <c r="A1672" s="28" t="s">
        <v>2424</v>
      </c>
      <c r="B1672" s="29" t="s">
        <v>2425</v>
      </c>
      <c r="C1672" s="29" t="s">
        <v>758</v>
      </c>
      <c r="D1672" s="29" t="s">
        <v>101</v>
      </c>
      <c r="E1672" s="12">
        <v>13722.95</v>
      </c>
      <c r="F1672" s="12">
        <v>538</v>
      </c>
      <c r="G1672" s="12">
        <v>25.51</v>
      </c>
      <c r="H1672" s="12">
        <f t="shared" si="29"/>
        <v>9.0305400000000002</v>
      </c>
      <c r="I1672">
        <v>0</v>
      </c>
      <c r="J1672" s="46"/>
    </row>
    <row r="1673" spans="1:10" ht="11.85" customHeight="1" outlineLevel="2">
      <c r="A1673" s="28" t="s">
        <v>2426</v>
      </c>
      <c r="B1673" s="29" t="s">
        <v>2427</v>
      </c>
      <c r="C1673" s="29" t="s">
        <v>758</v>
      </c>
      <c r="D1673" s="29" t="s">
        <v>101</v>
      </c>
      <c r="E1673" s="12">
        <v>1279.8599999999999</v>
      </c>
      <c r="F1673" s="12">
        <v>100</v>
      </c>
      <c r="G1673" s="12">
        <v>12.8</v>
      </c>
      <c r="H1673" s="12">
        <f t="shared" si="29"/>
        <v>4.5311999999999992</v>
      </c>
      <c r="I1673">
        <v>0</v>
      </c>
      <c r="J1673" s="46"/>
    </row>
    <row r="1674" spans="1:10" ht="11.85" customHeight="1" outlineLevel="2">
      <c r="A1674" s="28" t="s">
        <v>2428</v>
      </c>
      <c r="B1674" s="29" t="s">
        <v>2429</v>
      </c>
      <c r="C1674" s="29" t="s">
        <v>757</v>
      </c>
      <c r="D1674" s="29" t="s">
        <v>101</v>
      </c>
      <c r="E1674" s="12">
        <v>71066.41</v>
      </c>
      <c r="F1674" s="12">
        <v>632.6</v>
      </c>
      <c r="G1674" s="12">
        <v>112.34</v>
      </c>
      <c r="H1674" s="12">
        <f t="shared" si="29"/>
        <v>39.768359999999994</v>
      </c>
      <c r="I1674">
        <v>0</v>
      </c>
      <c r="J1674" s="46"/>
    </row>
    <row r="1675" spans="1:10" ht="11.85" customHeight="1" outlineLevel="2">
      <c r="A1675" s="28" t="s">
        <v>2430</v>
      </c>
      <c r="B1675" s="29" t="s">
        <v>2431</v>
      </c>
      <c r="C1675" s="29" t="s">
        <v>758</v>
      </c>
      <c r="D1675" s="29" t="s">
        <v>101</v>
      </c>
      <c r="E1675" s="12">
        <v>13036.67</v>
      </c>
      <c r="F1675" s="12">
        <v>2747</v>
      </c>
      <c r="G1675" s="12">
        <v>4.75</v>
      </c>
      <c r="H1675" s="38">
        <f t="shared" si="29"/>
        <v>1.6814999999999998</v>
      </c>
      <c r="I1675">
        <v>0</v>
      </c>
      <c r="J1675" s="46"/>
    </row>
    <row r="1676" spans="1:10" ht="11.85" customHeight="1" outlineLevel="2">
      <c r="A1676" s="28" t="s">
        <v>2432</v>
      </c>
      <c r="B1676" s="29" t="s">
        <v>2433</v>
      </c>
      <c r="C1676" s="29" t="s">
        <v>758</v>
      </c>
      <c r="D1676" s="29" t="s">
        <v>101</v>
      </c>
      <c r="E1676" s="12">
        <v>640.23</v>
      </c>
      <c r="F1676" s="12">
        <v>890</v>
      </c>
      <c r="G1676" s="12">
        <v>0.72</v>
      </c>
      <c r="H1676" s="13">
        <f t="shared" si="29"/>
        <v>0.25487999999999994</v>
      </c>
      <c r="I1676">
        <v>0</v>
      </c>
      <c r="J1676" s="46"/>
    </row>
    <row r="1677" spans="1:10" ht="11.85" customHeight="1" outlineLevel="2">
      <c r="A1677" s="28" t="s">
        <v>2434</v>
      </c>
      <c r="B1677" s="29" t="s">
        <v>2435</v>
      </c>
      <c r="C1677" s="29" t="s">
        <v>758</v>
      </c>
      <c r="D1677" s="29" t="s">
        <v>101</v>
      </c>
      <c r="E1677" s="12">
        <v>1173.96</v>
      </c>
      <c r="F1677" s="12">
        <v>100</v>
      </c>
      <c r="G1677" s="12">
        <v>11.74</v>
      </c>
      <c r="H1677" s="12">
        <f t="shared" si="29"/>
        <v>4.1559599999999994</v>
      </c>
      <c r="I1677">
        <v>0</v>
      </c>
      <c r="J1677" s="46"/>
    </row>
    <row r="1678" spans="1:10" ht="11.85" customHeight="1" outlineLevel="2">
      <c r="A1678" s="28" t="s">
        <v>2436</v>
      </c>
      <c r="B1678" s="29" t="s">
        <v>2437</v>
      </c>
      <c r="C1678" s="29" t="s">
        <v>758</v>
      </c>
      <c r="D1678" s="29" t="s">
        <v>101</v>
      </c>
      <c r="E1678" s="12">
        <v>1625.76</v>
      </c>
      <c r="F1678" s="12">
        <v>240</v>
      </c>
      <c r="G1678" s="12">
        <v>6.77</v>
      </c>
      <c r="H1678" s="38">
        <f t="shared" si="29"/>
        <v>2.3965799999999997</v>
      </c>
      <c r="I1678">
        <v>0</v>
      </c>
      <c r="J1678" s="46"/>
    </row>
    <row r="1679" spans="1:10" ht="11.85" customHeight="1" outlineLevel="2">
      <c r="A1679" s="28" t="s">
        <v>2438</v>
      </c>
      <c r="B1679" s="29" t="s">
        <v>2439</v>
      </c>
      <c r="C1679" s="29" t="s">
        <v>758</v>
      </c>
      <c r="D1679" s="29" t="s">
        <v>101</v>
      </c>
      <c r="E1679" s="12">
        <v>9063.9599999999991</v>
      </c>
      <c r="F1679" s="12">
        <v>104.3</v>
      </c>
      <c r="G1679" s="12">
        <v>86.9</v>
      </c>
      <c r="H1679" s="12">
        <f t="shared" si="29"/>
        <v>30.762599999999999</v>
      </c>
      <c r="I1679">
        <v>0</v>
      </c>
      <c r="J1679" s="46"/>
    </row>
    <row r="1680" spans="1:10" ht="11.85" customHeight="1" outlineLevel="2">
      <c r="A1680" s="28" t="s">
        <v>2440</v>
      </c>
      <c r="B1680" s="29" t="s">
        <v>2441</v>
      </c>
      <c r="C1680" s="29" t="s">
        <v>758</v>
      </c>
      <c r="D1680" s="29" t="s">
        <v>101</v>
      </c>
      <c r="E1680" s="12">
        <v>10206.629999999999</v>
      </c>
      <c r="F1680" s="12">
        <v>1255</v>
      </c>
      <c r="G1680" s="12">
        <v>8.1300000000000008</v>
      </c>
      <c r="H1680" s="12">
        <f t="shared" si="29"/>
        <v>2.8780200000000002</v>
      </c>
      <c r="I1680">
        <v>0</v>
      </c>
      <c r="J1680" s="46"/>
    </row>
    <row r="1681" spans="1:10" ht="11.85" customHeight="1" outlineLevel="2">
      <c r="A1681" s="28" t="s">
        <v>2442</v>
      </c>
      <c r="B1681" s="29" t="s">
        <v>2443</v>
      </c>
      <c r="C1681" s="29" t="s">
        <v>757</v>
      </c>
      <c r="D1681" s="29" t="s">
        <v>101</v>
      </c>
      <c r="E1681" s="12">
        <v>8078.7</v>
      </c>
      <c r="F1681" s="12">
        <v>139.1</v>
      </c>
      <c r="G1681" s="12">
        <v>58.08</v>
      </c>
      <c r="H1681" s="12">
        <f t="shared" si="29"/>
        <v>20.560319999999997</v>
      </c>
      <c r="I1681">
        <v>0</v>
      </c>
      <c r="J1681" s="46"/>
    </row>
    <row r="1682" spans="1:10" ht="11.85" customHeight="1" outlineLevel="2">
      <c r="A1682" s="28" t="s">
        <v>2444</v>
      </c>
      <c r="B1682" s="29" t="s">
        <v>2445</v>
      </c>
      <c r="C1682" s="29" t="s">
        <v>757</v>
      </c>
      <c r="D1682" s="29" t="s">
        <v>101</v>
      </c>
      <c r="E1682" s="12">
        <v>4744.1899999999996</v>
      </c>
      <c r="F1682" s="12">
        <v>72</v>
      </c>
      <c r="G1682" s="12">
        <v>65.89</v>
      </c>
      <c r="H1682" s="12">
        <f t="shared" si="29"/>
        <v>23.325059999999997</v>
      </c>
      <c r="I1682">
        <v>0</v>
      </c>
      <c r="J1682" s="46"/>
    </row>
    <row r="1683" spans="1:10" ht="11.85" customHeight="1" outlineLevel="2">
      <c r="A1683" s="28" t="s">
        <v>2446</v>
      </c>
      <c r="B1683" s="29" t="s">
        <v>2447</v>
      </c>
      <c r="C1683" s="29" t="s">
        <v>757</v>
      </c>
      <c r="D1683" s="29" t="s">
        <v>101</v>
      </c>
      <c r="E1683" s="12">
        <v>5964.1</v>
      </c>
      <c r="F1683" s="12">
        <v>111.1</v>
      </c>
      <c r="G1683" s="12">
        <v>53.68</v>
      </c>
      <c r="H1683" s="12">
        <f t="shared" si="29"/>
        <v>19.00272</v>
      </c>
      <c r="I1683">
        <v>0</v>
      </c>
      <c r="J1683" s="46"/>
    </row>
    <row r="1684" spans="1:10" ht="11.85" customHeight="1" outlineLevel="2">
      <c r="A1684" s="28" t="s">
        <v>2448</v>
      </c>
      <c r="B1684" s="29" t="s">
        <v>2449</v>
      </c>
      <c r="C1684" s="29" t="s">
        <v>758</v>
      </c>
      <c r="D1684" s="29" t="s">
        <v>101</v>
      </c>
      <c r="E1684" s="12">
        <v>15139.18</v>
      </c>
      <c r="F1684" s="12">
        <v>65881</v>
      </c>
      <c r="G1684" s="13">
        <v>0.23</v>
      </c>
      <c r="H1684" s="13">
        <f t="shared" si="29"/>
        <v>8.1419999999999992E-2</v>
      </c>
      <c r="I1684">
        <v>0</v>
      </c>
      <c r="J1684" s="46"/>
    </row>
    <row r="1685" spans="1:10" ht="11.85" customHeight="1" outlineLevel="2">
      <c r="A1685" s="28" t="s">
        <v>2450</v>
      </c>
      <c r="B1685" s="29" t="s">
        <v>2451</v>
      </c>
      <c r="C1685" s="29" t="s">
        <v>758</v>
      </c>
      <c r="D1685" s="29" t="s">
        <v>101</v>
      </c>
      <c r="E1685" s="12">
        <v>1344.49</v>
      </c>
      <c r="F1685" s="12">
        <v>267</v>
      </c>
      <c r="G1685" s="12">
        <v>5.04</v>
      </c>
      <c r="H1685" s="38">
        <f t="shared" si="29"/>
        <v>1.7841599999999997</v>
      </c>
      <c r="I1685">
        <v>0</v>
      </c>
      <c r="J1685" s="46"/>
    </row>
    <row r="1686" spans="1:10" ht="11.85" customHeight="1" outlineLevel="2">
      <c r="A1686" s="28" t="s">
        <v>2452</v>
      </c>
      <c r="B1686" s="29" t="s">
        <v>2453</v>
      </c>
      <c r="C1686" s="29" t="s">
        <v>758</v>
      </c>
      <c r="D1686" s="29" t="s">
        <v>101</v>
      </c>
      <c r="E1686" s="12">
        <v>5597.83</v>
      </c>
      <c r="F1686" s="12">
        <v>10005</v>
      </c>
      <c r="G1686" s="12">
        <v>0.56000000000000005</v>
      </c>
      <c r="H1686" s="13">
        <f t="shared" si="29"/>
        <v>0.19824</v>
      </c>
      <c r="I1686">
        <v>0</v>
      </c>
      <c r="J1686" s="46"/>
    </row>
    <row r="1687" spans="1:10" ht="11.85" customHeight="1" outlineLevel="2">
      <c r="A1687" s="28" t="s">
        <v>2454</v>
      </c>
      <c r="B1687" s="29" t="s">
        <v>2455</v>
      </c>
      <c r="C1687" s="29" t="s">
        <v>757</v>
      </c>
      <c r="D1687" s="29" t="s">
        <v>101</v>
      </c>
      <c r="E1687" s="12">
        <v>5600.76</v>
      </c>
      <c r="F1687" s="12">
        <v>41.7</v>
      </c>
      <c r="G1687" s="12">
        <v>134.31</v>
      </c>
      <c r="H1687" s="12">
        <f t="shared" si="29"/>
        <v>47.545739999999995</v>
      </c>
      <c r="I1687">
        <v>0</v>
      </c>
      <c r="J1687" s="46"/>
    </row>
    <row r="1688" spans="1:10" ht="11.85" customHeight="1" outlineLevel="2">
      <c r="A1688" s="28" t="s">
        <v>2456</v>
      </c>
      <c r="B1688" s="29" t="s">
        <v>2457</v>
      </c>
      <c r="C1688" s="29" t="s">
        <v>758</v>
      </c>
      <c r="D1688" s="29" t="s">
        <v>101</v>
      </c>
      <c r="E1688" s="12">
        <v>1028.0899999999999</v>
      </c>
      <c r="F1688" s="12">
        <v>4900</v>
      </c>
      <c r="G1688" s="13">
        <v>0.21</v>
      </c>
      <c r="H1688" s="13">
        <f t="shared" si="29"/>
        <v>7.4339999999999989E-2</v>
      </c>
      <c r="I1688">
        <v>0</v>
      </c>
      <c r="J1688" s="46"/>
    </row>
    <row r="1689" spans="1:10" ht="11.85" customHeight="1" outlineLevel="2">
      <c r="A1689" s="28" t="s">
        <v>2458</v>
      </c>
      <c r="B1689" s="29" t="s">
        <v>2459</v>
      </c>
      <c r="C1689" s="29" t="s">
        <v>758</v>
      </c>
      <c r="D1689" s="29" t="s">
        <v>101</v>
      </c>
      <c r="E1689" s="12">
        <v>18383.669999999998</v>
      </c>
      <c r="F1689" s="12">
        <v>80000</v>
      </c>
      <c r="G1689" s="13">
        <v>0.23</v>
      </c>
      <c r="H1689" s="13">
        <f t="shared" si="29"/>
        <v>8.1419999999999992E-2</v>
      </c>
      <c r="I1689">
        <v>0</v>
      </c>
      <c r="J1689" s="46"/>
    </row>
    <row r="1690" spans="1:10" ht="11.85" customHeight="1" outlineLevel="2">
      <c r="A1690" s="28" t="s">
        <v>2460</v>
      </c>
      <c r="B1690" s="29" t="s">
        <v>2461</v>
      </c>
      <c r="C1690" s="29" t="s">
        <v>758</v>
      </c>
      <c r="D1690" s="29" t="s">
        <v>101</v>
      </c>
      <c r="E1690" s="12">
        <v>124374.52</v>
      </c>
      <c r="F1690" s="12">
        <v>64500</v>
      </c>
      <c r="G1690" s="12">
        <v>1.93</v>
      </c>
      <c r="H1690" s="13">
        <f t="shared" si="29"/>
        <v>0.68321999999999983</v>
      </c>
      <c r="I1690">
        <v>0</v>
      </c>
      <c r="J1690" s="46"/>
    </row>
    <row r="1691" spans="1:10" ht="11.85" customHeight="1" outlineLevel="2">
      <c r="A1691" s="28" t="s">
        <v>2462</v>
      </c>
      <c r="B1691" s="29" t="s">
        <v>2463</v>
      </c>
      <c r="C1691" s="29" t="s">
        <v>758</v>
      </c>
      <c r="D1691" s="29" t="s">
        <v>101</v>
      </c>
      <c r="E1691" s="12">
        <v>4196.2700000000004</v>
      </c>
      <c r="F1691" s="12">
        <v>100</v>
      </c>
      <c r="G1691" s="12">
        <v>41.96</v>
      </c>
      <c r="H1691" s="12">
        <f t="shared" si="29"/>
        <v>14.853839999999998</v>
      </c>
      <c r="I1691">
        <v>0</v>
      </c>
      <c r="J1691" s="46"/>
    </row>
    <row r="1692" spans="1:10" ht="11.85" customHeight="1" outlineLevel="2">
      <c r="A1692" s="28" t="s">
        <v>2464</v>
      </c>
      <c r="B1692" s="29" t="s">
        <v>2465</v>
      </c>
      <c r="C1692" s="29" t="s">
        <v>757</v>
      </c>
      <c r="D1692" s="29" t="s">
        <v>101</v>
      </c>
      <c r="E1692" s="12">
        <v>54817.62</v>
      </c>
      <c r="F1692" s="12">
        <v>330.5</v>
      </c>
      <c r="G1692" s="12">
        <v>165.86</v>
      </c>
      <c r="H1692" s="12">
        <f t="shared" si="29"/>
        <v>58.714439999999996</v>
      </c>
      <c r="I1692">
        <v>0</v>
      </c>
      <c r="J1692" s="46"/>
    </row>
    <row r="1693" spans="1:10" ht="11.85" customHeight="1" outlineLevel="2">
      <c r="A1693" s="28" t="s">
        <v>2466</v>
      </c>
      <c r="B1693" s="29" t="s">
        <v>2467</v>
      </c>
      <c r="C1693" s="29" t="s">
        <v>757</v>
      </c>
      <c r="D1693" s="29" t="s">
        <v>101</v>
      </c>
      <c r="E1693" s="12">
        <v>43475.62</v>
      </c>
      <c r="F1693" s="12">
        <v>313.3</v>
      </c>
      <c r="G1693" s="12">
        <v>138.77000000000001</v>
      </c>
      <c r="H1693" s="12">
        <f t="shared" si="29"/>
        <v>49.124580000000002</v>
      </c>
      <c r="I1693">
        <v>0</v>
      </c>
      <c r="J1693" s="46"/>
    </row>
    <row r="1694" spans="1:10" ht="11.85" customHeight="1" outlineLevel="2">
      <c r="A1694" s="28" t="s">
        <v>2468</v>
      </c>
      <c r="B1694" s="29" t="s">
        <v>2469</v>
      </c>
      <c r="C1694" s="29" t="s">
        <v>757</v>
      </c>
      <c r="D1694" s="29" t="s">
        <v>101</v>
      </c>
      <c r="E1694" s="12">
        <v>1640.06</v>
      </c>
      <c r="F1694" s="12">
        <v>3.4</v>
      </c>
      <c r="G1694" s="12">
        <v>482.37</v>
      </c>
      <c r="H1694" s="12">
        <f t="shared" si="29"/>
        <v>170.75897999999998</v>
      </c>
      <c r="I1694">
        <v>0</v>
      </c>
      <c r="J1694" s="46"/>
    </row>
    <row r="1695" spans="1:10" ht="11.85" customHeight="1" outlineLevel="2">
      <c r="A1695" s="28" t="s">
        <v>2470</v>
      </c>
      <c r="B1695" s="29" t="s">
        <v>2471</v>
      </c>
      <c r="C1695" s="29" t="s">
        <v>757</v>
      </c>
      <c r="D1695" s="29" t="s">
        <v>101</v>
      </c>
      <c r="E1695" s="12">
        <v>8094.41</v>
      </c>
      <c r="F1695" s="12">
        <v>79.3</v>
      </c>
      <c r="G1695" s="12">
        <v>102.07</v>
      </c>
      <c r="H1695" s="12">
        <f t="shared" si="29"/>
        <v>36.132779999999997</v>
      </c>
      <c r="I1695">
        <v>0</v>
      </c>
      <c r="J1695" s="46"/>
    </row>
    <row r="1696" spans="1:10" ht="11.85" customHeight="1" outlineLevel="2">
      <c r="A1696" s="28" t="s">
        <v>2472</v>
      </c>
      <c r="B1696" s="29" t="s">
        <v>2473</v>
      </c>
      <c r="C1696" s="29" t="s">
        <v>757</v>
      </c>
      <c r="D1696" s="29" t="s">
        <v>101</v>
      </c>
      <c r="E1696" s="12">
        <v>6406.34</v>
      </c>
      <c r="F1696" s="12">
        <v>140.80000000000001</v>
      </c>
      <c r="G1696" s="12">
        <v>45.5</v>
      </c>
      <c r="H1696" s="12">
        <f t="shared" si="29"/>
        <v>16.106999999999999</v>
      </c>
      <c r="I1696">
        <v>0</v>
      </c>
      <c r="J1696" s="46"/>
    </row>
    <row r="1697" spans="1:10" ht="11.85" customHeight="1" outlineLevel="2">
      <c r="A1697" s="28" t="s">
        <v>2474</v>
      </c>
      <c r="B1697" s="29" t="s">
        <v>2475</v>
      </c>
      <c r="C1697" s="29" t="s">
        <v>757</v>
      </c>
      <c r="D1697" s="29" t="s">
        <v>101</v>
      </c>
      <c r="E1697" s="12">
        <v>11289.36</v>
      </c>
      <c r="F1697" s="12">
        <v>280.8</v>
      </c>
      <c r="G1697" s="12">
        <v>40.200000000000003</v>
      </c>
      <c r="H1697" s="12">
        <f t="shared" si="29"/>
        <v>14.2308</v>
      </c>
      <c r="I1697">
        <v>0</v>
      </c>
      <c r="J1697" s="46"/>
    </row>
    <row r="1698" spans="1:10" ht="11.85" customHeight="1" outlineLevel="2">
      <c r="A1698" s="28" t="s">
        <v>2476</v>
      </c>
      <c r="B1698" s="29" t="s">
        <v>2477</v>
      </c>
      <c r="C1698" s="29" t="s">
        <v>757</v>
      </c>
      <c r="D1698" s="29" t="s">
        <v>101</v>
      </c>
      <c r="E1698" s="12">
        <v>9855.91</v>
      </c>
      <c r="F1698" s="12">
        <v>74.84</v>
      </c>
      <c r="G1698" s="12">
        <v>131.69</v>
      </c>
      <c r="H1698" s="12">
        <f t="shared" si="29"/>
        <v>46.618259999999992</v>
      </c>
      <c r="I1698">
        <v>0</v>
      </c>
      <c r="J1698" s="46"/>
    </row>
    <row r="1699" spans="1:10" ht="11.85" customHeight="1" outlineLevel="2">
      <c r="A1699" s="28" t="s">
        <v>2478</v>
      </c>
      <c r="B1699" s="29" t="s">
        <v>2479</v>
      </c>
      <c r="C1699" s="29" t="s">
        <v>757</v>
      </c>
      <c r="D1699" s="29" t="s">
        <v>101</v>
      </c>
      <c r="E1699" s="12">
        <v>56525.52</v>
      </c>
      <c r="F1699" s="12">
        <v>411.4</v>
      </c>
      <c r="G1699" s="12">
        <v>137.4</v>
      </c>
      <c r="H1699" s="12">
        <f t="shared" si="29"/>
        <v>48.639600000000002</v>
      </c>
      <c r="I1699">
        <v>0</v>
      </c>
      <c r="J1699" s="46"/>
    </row>
    <row r="1700" spans="1:10" ht="11.85" customHeight="1" outlineLevel="2">
      <c r="A1700" s="28" t="s">
        <v>2480</v>
      </c>
      <c r="B1700" s="29" t="s">
        <v>2481</v>
      </c>
      <c r="C1700" s="29" t="s">
        <v>757</v>
      </c>
      <c r="D1700" s="29" t="s">
        <v>101</v>
      </c>
      <c r="E1700" s="12">
        <v>76263.11</v>
      </c>
      <c r="F1700" s="12">
        <v>531.70000000000005</v>
      </c>
      <c r="G1700" s="12">
        <v>143.43</v>
      </c>
      <c r="H1700" s="12">
        <f t="shared" si="29"/>
        <v>50.77422</v>
      </c>
      <c r="I1700">
        <v>0</v>
      </c>
      <c r="J1700" s="46"/>
    </row>
    <row r="1701" spans="1:10" ht="11.85" customHeight="1" outlineLevel="2">
      <c r="A1701" s="28" t="s">
        <v>2482</v>
      </c>
      <c r="B1701" s="29" t="s">
        <v>2483</v>
      </c>
      <c r="C1701" s="29" t="s">
        <v>757</v>
      </c>
      <c r="D1701" s="29" t="s">
        <v>101</v>
      </c>
      <c r="E1701" s="12">
        <v>5638.72</v>
      </c>
      <c r="F1701" s="12">
        <v>81.900000000000006</v>
      </c>
      <c r="G1701" s="12">
        <v>68.849999999999994</v>
      </c>
      <c r="H1701" s="12">
        <f t="shared" si="29"/>
        <v>24.372899999999998</v>
      </c>
      <c r="I1701">
        <v>0</v>
      </c>
      <c r="J1701" s="46"/>
    </row>
    <row r="1702" spans="1:10" ht="11.85" customHeight="1" outlineLevel="2">
      <c r="A1702" s="28" t="s">
        <v>2484</v>
      </c>
      <c r="B1702" s="29" t="s">
        <v>2485</v>
      </c>
      <c r="C1702" s="29" t="s">
        <v>757</v>
      </c>
      <c r="D1702" s="29" t="s">
        <v>101</v>
      </c>
      <c r="E1702" s="12">
        <v>2490.9299999999998</v>
      </c>
      <c r="F1702" s="12">
        <v>21.5</v>
      </c>
      <c r="G1702" s="12">
        <v>115.86</v>
      </c>
      <c r="H1702" s="12">
        <f t="shared" si="29"/>
        <v>41.01444</v>
      </c>
      <c r="I1702">
        <v>0</v>
      </c>
      <c r="J1702" s="46"/>
    </row>
    <row r="1703" spans="1:10" ht="11.85" customHeight="1" outlineLevel="2">
      <c r="A1703" s="28" t="s">
        <v>2486</v>
      </c>
      <c r="B1703" s="29" t="s">
        <v>2487</v>
      </c>
      <c r="C1703" s="29" t="s">
        <v>757</v>
      </c>
      <c r="D1703" s="29" t="s">
        <v>101</v>
      </c>
      <c r="E1703" s="12">
        <v>16658.12</v>
      </c>
      <c r="F1703" s="12">
        <v>149.6</v>
      </c>
      <c r="G1703" s="12">
        <v>111.35</v>
      </c>
      <c r="H1703" s="12">
        <f t="shared" si="29"/>
        <v>39.417899999999989</v>
      </c>
      <c r="I1703">
        <v>0</v>
      </c>
      <c r="J1703" s="46"/>
    </row>
    <row r="1704" spans="1:10" ht="11.85" customHeight="1" outlineLevel="2">
      <c r="A1704" s="28" t="s">
        <v>2488</v>
      </c>
      <c r="B1704" s="29" t="s">
        <v>2489</v>
      </c>
      <c r="C1704" s="29" t="s">
        <v>757</v>
      </c>
      <c r="D1704" s="29" t="s">
        <v>101</v>
      </c>
      <c r="E1704" s="12">
        <v>29166.720000000001</v>
      </c>
      <c r="F1704" s="12">
        <v>248.3</v>
      </c>
      <c r="G1704" s="12">
        <v>117.47</v>
      </c>
      <c r="H1704" s="12">
        <f t="shared" si="29"/>
        <v>41.584379999999996</v>
      </c>
      <c r="I1704">
        <v>0</v>
      </c>
      <c r="J1704" s="46"/>
    </row>
    <row r="1705" spans="1:10" ht="11.85" customHeight="1" outlineLevel="2">
      <c r="A1705" s="28" t="s">
        <v>2490</v>
      </c>
      <c r="B1705" s="29" t="s">
        <v>2491</v>
      </c>
      <c r="C1705" s="29" t="s">
        <v>757</v>
      </c>
      <c r="D1705" s="29" t="s">
        <v>101</v>
      </c>
      <c r="E1705" s="12">
        <v>8133.33</v>
      </c>
      <c r="F1705" s="12">
        <v>95</v>
      </c>
      <c r="G1705" s="12">
        <v>85.61</v>
      </c>
      <c r="H1705" s="12">
        <f t="shared" si="29"/>
        <v>30.305939999999996</v>
      </c>
      <c r="I1705">
        <v>0</v>
      </c>
      <c r="J1705" s="46"/>
    </row>
    <row r="1706" spans="1:10" ht="11.85" customHeight="1" outlineLevel="2">
      <c r="A1706" s="28" t="s">
        <v>2492</v>
      </c>
      <c r="B1706" s="29" t="s">
        <v>2493</v>
      </c>
      <c r="C1706" s="29" t="s">
        <v>758</v>
      </c>
      <c r="D1706" s="29" t="s">
        <v>101</v>
      </c>
      <c r="E1706" s="12">
        <v>12354.46</v>
      </c>
      <c r="F1706" s="12">
        <v>707</v>
      </c>
      <c r="G1706" s="12">
        <v>17.47</v>
      </c>
      <c r="H1706" s="12">
        <f t="shared" si="29"/>
        <v>6.1843799999999982</v>
      </c>
      <c r="I1706">
        <v>0</v>
      </c>
      <c r="J1706" s="46"/>
    </row>
    <row r="1707" spans="1:10" ht="11.85" customHeight="1" outlineLevel="2">
      <c r="A1707" s="28" t="s">
        <v>2494</v>
      </c>
      <c r="B1707" s="29" t="s">
        <v>2495</v>
      </c>
      <c r="C1707" s="29" t="s">
        <v>758</v>
      </c>
      <c r="D1707" s="29" t="s">
        <v>101</v>
      </c>
      <c r="E1707" s="12">
        <v>14171.41</v>
      </c>
      <c r="F1707" s="12">
        <v>450</v>
      </c>
      <c r="G1707" s="12">
        <v>31.49</v>
      </c>
      <c r="H1707" s="12">
        <f t="shared" si="29"/>
        <v>11.147459999999997</v>
      </c>
      <c r="I1707">
        <v>0</v>
      </c>
      <c r="J1707" s="46"/>
    </row>
    <row r="1708" spans="1:10" ht="11.85" customHeight="1" outlineLevel="2">
      <c r="A1708" s="28" t="s">
        <v>2496</v>
      </c>
      <c r="B1708" s="29" t="s">
        <v>2497</v>
      </c>
      <c r="C1708" s="29" t="s">
        <v>758</v>
      </c>
      <c r="D1708" s="29" t="s">
        <v>101</v>
      </c>
      <c r="E1708" s="12">
        <v>99356.54</v>
      </c>
      <c r="F1708" s="12">
        <v>6830</v>
      </c>
      <c r="G1708" s="12">
        <v>14.55</v>
      </c>
      <c r="H1708" s="38">
        <f>I1708</f>
        <v>2</v>
      </c>
      <c r="I1708">
        <v>2</v>
      </c>
      <c r="J1708" s="46"/>
    </row>
    <row r="1709" spans="1:10" ht="11.85" customHeight="1" outlineLevel="2">
      <c r="A1709" s="28" t="s">
        <v>2498</v>
      </c>
      <c r="B1709" s="29" t="s">
        <v>2499</v>
      </c>
      <c r="C1709" s="29" t="s">
        <v>758</v>
      </c>
      <c r="D1709" s="29" t="s">
        <v>101</v>
      </c>
      <c r="E1709" s="12">
        <v>594.13</v>
      </c>
      <c r="F1709" s="12">
        <v>187</v>
      </c>
      <c r="G1709" s="12">
        <v>3.18</v>
      </c>
      <c r="H1709" s="13">
        <f t="shared" si="29"/>
        <v>1.1257200000000001</v>
      </c>
      <c r="I1709">
        <v>0</v>
      </c>
      <c r="J1709" s="46"/>
    </row>
    <row r="1710" spans="1:10" ht="11.85" customHeight="1" outlineLevel="2">
      <c r="A1710" s="28" t="s">
        <v>2500</v>
      </c>
      <c r="B1710" s="29" t="s">
        <v>2501</v>
      </c>
      <c r="C1710" s="29" t="s">
        <v>758</v>
      </c>
      <c r="D1710" s="29" t="s">
        <v>101</v>
      </c>
      <c r="E1710" s="12">
        <v>5260.54</v>
      </c>
      <c r="F1710" s="12">
        <v>879</v>
      </c>
      <c r="G1710" s="12">
        <v>5.98</v>
      </c>
      <c r="H1710" s="38">
        <f t="shared" si="29"/>
        <v>2.1169199999999999</v>
      </c>
      <c r="I1710">
        <v>0</v>
      </c>
      <c r="J1710" s="46"/>
    </row>
    <row r="1711" spans="1:10" ht="11.85" customHeight="1" outlineLevel="2">
      <c r="A1711" s="28" t="s">
        <v>2502</v>
      </c>
      <c r="B1711" s="29" t="s">
        <v>2503</v>
      </c>
      <c r="C1711" s="29" t="s">
        <v>757</v>
      </c>
      <c r="D1711" s="29" t="s">
        <v>101</v>
      </c>
      <c r="E1711" s="12">
        <v>105014.66</v>
      </c>
      <c r="F1711" s="12">
        <v>940.9</v>
      </c>
      <c r="G1711" s="12">
        <v>111.61</v>
      </c>
      <c r="H1711" s="12">
        <f t="shared" si="29"/>
        <v>39.509939999999993</v>
      </c>
      <c r="I1711">
        <v>0</v>
      </c>
      <c r="J1711" s="46"/>
    </row>
    <row r="1712" spans="1:10" ht="11.85" customHeight="1" outlineLevel="2">
      <c r="A1712" s="28" t="s">
        <v>2504</v>
      </c>
      <c r="B1712" s="29" t="s">
        <v>2505</v>
      </c>
      <c r="C1712" s="29" t="s">
        <v>757</v>
      </c>
      <c r="D1712" s="29" t="s">
        <v>101</v>
      </c>
      <c r="E1712" s="12">
        <v>1462.4</v>
      </c>
      <c r="F1712" s="12">
        <v>20.5</v>
      </c>
      <c r="G1712" s="12">
        <v>71.34</v>
      </c>
      <c r="H1712" s="12">
        <f t="shared" si="29"/>
        <v>25.254360000000002</v>
      </c>
      <c r="I1712">
        <v>0</v>
      </c>
      <c r="J1712" s="46"/>
    </row>
    <row r="1713" spans="1:10" ht="11.85" customHeight="1" outlineLevel="2">
      <c r="A1713" s="28" t="s">
        <v>2506</v>
      </c>
      <c r="B1713" s="29" t="s">
        <v>2507</v>
      </c>
      <c r="C1713" s="29" t="s">
        <v>758</v>
      </c>
      <c r="D1713" s="29" t="s">
        <v>101</v>
      </c>
      <c r="E1713" s="12">
        <v>1771.73</v>
      </c>
      <c r="F1713" s="12">
        <v>17733</v>
      </c>
      <c r="G1713" s="13">
        <v>0.1</v>
      </c>
      <c r="H1713" s="13">
        <f t="shared" si="29"/>
        <v>3.5399999999999994E-2</v>
      </c>
      <c r="I1713">
        <v>0</v>
      </c>
      <c r="J1713" s="46"/>
    </row>
    <row r="1714" spans="1:10" ht="11.85" customHeight="1" outlineLevel="2">
      <c r="A1714" s="28" t="s">
        <v>2508</v>
      </c>
      <c r="B1714" s="29" t="s">
        <v>2509</v>
      </c>
      <c r="C1714" s="29" t="s">
        <v>758</v>
      </c>
      <c r="D1714" s="29" t="s">
        <v>101</v>
      </c>
      <c r="E1714" s="12">
        <v>4116.34</v>
      </c>
      <c r="F1714" s="12">
        <v>40</v>
      </c>
      <c r="G1714" s="12">
        <v>102.91</v>
      </c>
      <c r="H1714" s="12">
        <f t="shared" si="29"/>
        <v>36.430139999999994</v>
      </c>
      <c r="I1714">
        <v>0</v>
      </c>
      <c r="J1714" s="46"/>
    </row>
    <row r="1715" spans="1:10" ht="11.85" customHeight="1" outlineLevel="2">
      <c r="A1715" s="28" t="s">
        <v>2510</v>
      </c>
      <c r="B1715" s="29" t="s">
        <v>2511</v>
      </c>
      <c r="C1715" s="29" t="s">
        <v>757</v>
      </c>
      <c r="D1715" s="29" t="s">
        <v>101</v>
      </c>
      <c r="E1715" s="12">
        <v>3907.38</v>
      </c>
      <c r="F1715" s="12">
        <v>43</v>
      </c>
      <c r="G1715" s="12">
        <v>90.87</v>
      </c>
      <c r="H1715" s="12">
        <f t="shared" si="29"/>
        <v>32.16798</v>
      </c>
      <c r="I1715">
        <v>0</v>
      </c>
      <c r="J1715" s="46"/>
    </row>
    <row r="1716" spans="1:10" ht="11.85" customHeight="1" outlineLevel="2">
      <c r="A1716" s="28" t="s">
        <v>2590</v>
      </c>
      <c r="B1716" s="29" t="s">
        <v>2591</v>
      </c>
      <c r="C1716" s="29" t="s">
        <v>757</v>
      </c>
      <c r="D1716" s="29" t="s">
        <v>101</v>
      </c>
      <c r="E1716" s="12">
        <v>63525.85</v>
      </c>
      <c r="F1716" s="12">
        <v>956.7</v>
      </c>
      <c r="G1716" s="12">
        <v>66.400000000000006</v>
      </c>
      <c r="H1716" s="12">
        <f t="shared" si="29"/>
        <v>23.505600000000001</v>
      </c>
      <c r="I1716">
        <v>0</v>
      </c>
      <c r="J1716" s="46"/>
    </row>
    <row r="1717" spans="1:10" ht="11.85" customHeight="1" outlineLevel="2">
      <c r="A1717" s="28" t="s">
        <v>2592</v>
      </c>
      <c r="B1717" s="29" t="s">
        <v>2593</v>
      </c>
      <c r="C1717" s="29" t="s">
        <v>757</v>
      </c>
      <c r="D1717" s="29" t="s">
        <v>101</v>
      </c>
      <c r="E1717" s="12">
        <v>2931.45</v>
      </c>
      <c r="F1717" s="12">
        <v>83.83</v>
      </c>
      <c r="G1717" s="12">
        <v>34.97</v>
      </c>
      <c r="H1717" s="12">
        <f t="shared" si="29"/>
        <v>12.379379999999998</v>
      </c>
      <c r="I1717">
        <v>0</v>
      </c>
      <c r="J1717" s="46"/>
    </row>
    <row r="1718" spans="1:10" ht="11.85" customHeight="1" outlineLevel="2">
      <c r="A1718" s="28" t="s">
        <v>2594</v>
      </c>
      <c r="B1718" s="29" t="s">
        <v>2595</v>
      </c>
      <c r="C1718" s="29" t="s">
        <v>757</v>
      </c>
      <c r="D1718" s="29" t="s">
        <v>101</v>
      </c>
      <c r="E1718" s="12">
        <v>4811.7299999999996</v>
      </c>
      <c r="F1718" s="12">
        <v>137.6</v>
      </c>
      <c r="G1718" s="12">
        <v>34.97</v>
      </c>
      <c r="H1718" s="12">
        <f t="shared" si="29"/>
        <v>12.379379999999998</v>
      </c>
      <c r="I1718">
        <v>0</v>
      </c>
      <c r="J1718" s="46"/>
    </row>
    <row r="1719" spans="1:10" ht="22.35" customHeight="1" outlineLevel="2">
      <c r="A1719" s="28" t="s">
        <v>2596</v>
      </c>
      <c r="B1719" s="29" t="s">
        <v>2597</v>
      </c>
      <c r="C1719" s="29" t="s">
        <v>757</v>
      </c>
      <c r="D1719" s="29" t="s">
        <v>101</v>
      </c>
      <c r="E1719" s="12">
        <v>60498.65</v>
      </c>
      <c r="F1719" s="12">
        <v>233.1</v>
      </c>
      <c r="G1719" s="12">
        <v>259.54000000000002</v>
      </c>
      <c r="H1719" s="12">
        <f t="shared" si="29"/>
        <v>91.877160000000003</v>
      </c>
      <c r="I1719">
        <v>0</v>
      </c>
      <c r="J1719" s="46"/>
    </row>
    <row r="1720" spans="1:10" ht="22.35" customHeight="1" outlineLevel="2">
      <c r="A1720" s="28" t="s">
        <v>2598</v>
      </c>
      <c r="B1720" s="29" t="s">
        <v>2599</v>
      </c>
      <c r="C1720" s="29" t="s">
        <v>757</v>
      </c>
      <c r="D1720" s="29" t="s">
        <v>101</v>
      </c>
      <c r="E1720" s="12">
        <v>55344.91</v>
      </c>
      <c r="F1720" s="12">
        <v>209.2</v>
      </c>
      <c r="G1720" s="12">
        <v>264.56</v>
      </c>
      <c r="H1720" s="12">
        <f t="shared" si="29"/>
        <v>93.654239999999987</v>
      </c>
      <c r="I1720">
        <v>0</v>
      </c>
      <c r="J1720" s="46"/>
    </row>
    <row r="1721" spans="1:10" ht="11.85" customHeight="1" outlineLevel="2">
      <c r="A1721" s="28" t="s">
        <v>2600</v>
      </c>
      <c r="B1721" s="29" t="s">
        <v>2601</v>
      </c>
      <c r="C1721" s="29" t="s">
        <v>757</v>
      </c>
      <c r="D1721" s="29" t="s">
        <v>101</v>
      </c>
      <c r="E1721" s="12">
        <v>1517.28</v>
      </c>
      <c r="F1721" s="12">
        <v>102.61</v>
      </c>
      <c r="G1721" s="12">
        <v>14.79</v>
      </c>
      <c r="H1721" s="12">
        <f t="shared" si="29"/>
        <v>5.2356599999999993</v>
      </c>
      <c r="I1721">
        <v>0</v>
      </c>
      <c r="J1721" s="46"/>
    </row>
    <row r="1722" spans="1:10" ht="11.85" customHeight="1" outlineLevel="2">
      <c r="A1722" s="28" t="s">
        <v>2602</v>
      </c>
      <c r="B1722" s="29" t="s">
        <v>2603</v>
      </c>
      <c r="C1722" s="29" t="s">
        <v>757</v>
      </c>
      <c r="D1722" s="29" t="s">
        <v>101</v>
      </c>
      <c r="E1722" s="12">
        <v>35911.61</v>
      </c>
      <c r="F1722" s="12">
        <v>523.5</v>
      </c>
      <c r="G1722" s="12">
        <v>68.599999999999994</v>
      </c>
      <c r="H1722" s="12">
        <f t="shared" ref="H1722:H1732" si="30">G1722*1.18*0.3</f>
        <v>24.284399999999998</v>
      </c>
      <c r="I1722">
        <v>0</v>
      </c>
      <c r="J1722" s="46"/>
    </row>
    <row r="1723" spans="1:10" ht="11.85" customHeight="1" outlineLevel="2">
      <c r="A1723" s="28" t="s">
        <v>2604</v>
      </c>
      <c r="B1723" s="29" t="s">
        <v>2605</v>
      </c>
      <c r="C1723" s="29" t="s">
        <v>757</v>
      </c>
      <c r="D1723" s="29" t="s">
        <v>101</v>
      </c>
      <c r="E1723" s="12">
        <v>2211.92</v>
      </c>
      <c r="F1723" s="12">
        <v>38</v>
      </c>
      <c r="G1723" s="12">
        <v>58.21</v>
      </c>
      <c r="H1723" s="12">
        <f t="shared" si="30"/>
        <v>20.606339999999999</v>
      </c>
      <c r="I1723">
        <v>0</v>
      </c>
      <c r="J1723" s="46"/>
    </row>
    <row r="1724" spans="1:10" ht="11.85" customHeight="1" outlineLevel="2">
      <c r="A1724" s="28" t="s">
        <v>2606</v>
      </c>
      <c r="B1724" s="29" t="s">
        <v>2607</v>
      </c>
      <c r="C1724" s="29" t="s">
        <v>757</v>
      </c>
      <c r="D1724" s="29" t="s">
        <v>101</v>
      </c>
      <c r="E1724" s="12">
        <v>17181.91</v>
      </c>
      <c r="F1724" s="12">
        <v>52.48</v>
      </c>
      <c r="G1724" s="12">
        <v>327.39999999999998</v>
      </c>
      <c r="H1724" s="12">
        <f t="shared" si="30"/>
        <v>115.89959999999998</v>
      </c>
      <c r="I1724">
        <v>0</v>
      </c>
      <c r="J1724" s="46"/>
    </row>
    <row r="1725" spans="1:10" ht="11.85" customHeight="1" outlineLevel="2">
      <c r="A1725" s="28" t="s">
        <v>2608</v>
      </c>
      <c r="B1725" s="29" t="s">
        <v>2609</v>
      </c>
      <c r="C1725" s="29" t="s">
        <v>757</v>
      </c>
      <c r="D1725" s="29" t="s">
        <v>101</v>
      </c>
      <c r="E1725" s="12">
        <v>34313.83</v>
      </c>
      <c r="F1725" s="12">
        <v>164.5</v>
      </c>
      <c r="G1725" s="12">
        <v>208.59</v>
      </c>
      <c r="H1725" s="12">
        <f t="shared" si="30"/>
        <v>73.840859999999992</v>
      </c>
      <c r="I1725">
        <v>0</v>
      </c>
      <c r="J1725" s="46"/>
    </row>
    <row r="1726" spans="1:10" ht="11.85" customHeight="1" outlineLevel="2">
      <c r="A1726" s="28" t="s">
        <v>2610</v>
      </c>
      <c r="B1726" s="29" t="s">
        <v>2611</v>
      </c>
      <c r="C1726" s="29" t="s">
        <v>757</v>
      </c>
      <c r="D1726" s="29" t="s">
        <v>101</v>
      </c>
      <c r="E1726" s="12">
        <v>14117.88</v>
      </c>
      <c r="F1726" s="12">
        <v>660.3</v>
      </c>
      <c r="G1726" s="12">
        <v>21.38</v>
      </c>
      <c r="H1726" s="12">
        <f t="shared" si="30"/>
        <v>7.5685199999999986</v>
      </c>
      <c r="I1726">
        <v>0</v>
      </c>
      <c r="J1726" s="46"/>
    </row>
    <row r="1727" spans="1:10" ht="11.85" customHeight="1" outlineLevel="2">
      <c r="A1727" s="30">
        <v>252016</v>
      </c>
      <c r="B1727" s="29" t="s">
        <v>2612</v>
      </c>
      <c r="C1727" s="29" t="s">
        <v>757</v>
      </c>
      <c r="D1727" s="29" t="s">
        <v>101</v>
      </c>
      <c r="E1727" s="12">
        <v>23995.74</v>
      </c>
      <c r="F1727" s="12">
        <v>250</v>
      </c>
      <c r="G1727" s="12">
        <v>95.98</v>
      </c>
      <c r="H1727" s="12">
        <f t="shared" si="30"/>
        <v>33.97692</v>
      </c>
      <c r="I1727">
        <v>0</v>
      </c>
      <c r="J1727" s="46"/>
    </row>
    <row r="1728" spans="1:10" ht="11.85" customHeight="1" outlineLevel="2">
      <c r="A1728" s="28" t="s">
        <v>2613</v>
      </c>
      <c r="B1728" s="29" t="s">
        <v>2614</v>
      </c>
      <c r="C1728" s="29" t="s">
        <v>757</v>
      </c>
      <c r="D1728" s="29" t="s">
        <v>101</v>
      </c>
      <c r="E1728" s="12">
        <v>7843.33</v>
      </c>
      <c r="F1728" s="12">
        <v>75.599999999999994</v>
      </c>
      <c r="G1728" s="12">
        <v>103.75</v>
      </c>
      <c r="H1728" s="12">
        <f t="shared" si="30"/>
        <v>36.727499999999999</v>
      </c>
      <c r="I1728">
        <v>0</v>
      </c>
      <c r="J1728" s="46"/>
    </row>
    <row r="1729" spans="1:10" ht="11.85" customHeight="1" outlineLevel="2">
      <c r="A1729" s="28" t="s">
        <v>2615</v>
      </c>
      <c r="B1729" s="29" t="s">
        <v>2616</v>
      </c>
      <c r="C1729" s="29" t="s">
        <v>758</v>
      </c>
      <c r="D1729" s="29" t="s">
        <v>101</v>
      </c>
      <c r="E1729" s="12">
        <v>2091.7800000000002</v>
      </c>
      <c r="F1729" s="12">
        <v>956</v>
      </c>
      <c r="G1729" s="12">
        <v>2.19</v>
      </c>
      <c r="H1729" s="13">
        <f t="shared" si="30"/>
        <v>0.77525999999999984</v>
      </c>
      <c r="I1729">
        <v>0</v>
      </c>
      <c r="J1729" s="46"/>
    </row>
    <row r="1730" spans="1:10" ht="11.85" customHeight="1" outlineLevel="2">
      <c r="A1730" s="28" t="s">
        <v>2617</v>
      </c>
      <c r="B1730" s="29" t="s">
        <v>2618</v>
      </c>
      <c r="C1730" s="29" t="s">
        <v>758</v>
      </c>
      <c r="D1730" s="29" t="s">
        <v>101</v>
      </c>
      <c r="E1730" s="12">
        <v>3558.44</v>
      </c>
      <c r="F1730" s="12">
        <v>560</v>
      </c>
      <c r="G1730" s="12">
        <v>6.35</v>
      </c>
      <c r="H1730" s="38">
        <f t="shared" si="30"/>
        <v>2.2478999999999996</v>
      </c>
      <c r="I1730">
        <v>0</v>
      </c>
      <c r="J1730" s="46"/>
    </row>
    <row r="1731" spans="1:10" ht="11.85" customHeight="1" outlineLevel="2">
      <c r="A1731" s="28" t="s">
        <v>2619</v>
      </c>
      <c r="B1731" s="29" t="s">
        <v>2620</v>
      </c>
      <c r="C1731" s="29" t="s">
        <v>758</v>
      </c>
      <c r="D1731" s="29" t="s">
        <v>101</v>
      </c>
      <c r="E1731" s="12">
        <v>8466.2000000000007</v>
      </c>
      <c r="F1731" s="12">
        <v>1396</v>
      </c>
      <c r="G1731" s="12">
        <v>6.06</v>
      </c>
      <c r="H1731" s="38">
        <f t="shared" si="30"/>
        <v>2.1452399999999998</v>
      </c>
      <c r="I1731">
        <v>0</v>
      </c>
      <c r="J1731" s="46"/>
    </row>
    <row r="1732" spans="1:10" ht="11.85" customHeight="1" outlineLevel="2">
      <c r="A1732" s="28" t="s">
        <v>2621</v>
      </c>
      <c r="B1732" s="29" t="s">
        <v>2622</v>
      </c>
      <c r="C1732" s="29" t="s">
        <v>758</v>
      </c>
      <c r="D1732" s="29" t="s">
        <v>101</v>
      </c>
      <c r="E1732" s="12">
        <v>4205.51</v>
      </c>
      <c r="F1732" s="12">
        <v>113</v>
      </c>
      <c r="G1732" s="12">
        <v>37.22</v>
      </c>
      <c r="H1732" s="12">
        <f t="shared" si="30"/>
        <v>13.175879999999998</v>
      </c>
      <c r="I1732">
        <v>0</v>
      </c>
      <c r="J1732" s="46"/>
    </row>
    <row r="1733" spans="1:10" ht="13.35" customHeight="1">
      <c r="A1733" s="22" t="s">
        <v>2623</v>
      </c>
      <c r="B1733" s="23"/>
      <c r="C1733" s="23"/>
      <c r="D1733" s="23"/>
      <c r="E1733" s="24"/>
      <c r="F1733" s="10"/>
      <c r="G1733" s="10"/>
      <c r="H1733" s="34"/>
      <c r="I1733">
        <v>0</v>
      </c>
      <c r="J1733" s="46"/>
    </row>
    <row r="1734" spans="1:10" ht="11.85" customHeight="1" outlineLevel="1">
      <c r="A1734" s="25" t="s">
        <v>794</v>
      </c>
      <c r="B1734" s="31"/>
      <c r="C1734" s="26"/>
      <c r="D1734" s="26"/>
      <c r="E1734" s="27"/>
      <c r="F1734" s="32"/>
      <c r="G1734" s="11"/>
      <c r="H1734" s="35"/>
      <c r="I1734">
        <v>0</v>
      </c>
      <c r="J1734" s="46"/>
    </row>
    <row r="1735" spans="1:10" ht="11.85" customHeight="1" outlineLevel="2">
      <c r="A1735" s="28" t="s">
        <v>2626</v>
      </c>
      <c r="B1735" s="29" t="s">
        <v>2627</v>
      </c>
      <c r="C1735" s="29" t="s">
        <v>757</v>
      </c>
      <c r="D1735" s="29" t="s">
        <v>794</v>
      </c>
      <c r="E1735" s="12">
        <v>9517.2000000000007</v>
      </c>
      <c r="F1735" s="12">
        <v>4120</v>
      </c>
      <c r="G1735" s="12">
        <v>2.31</v>
      </c>
      <c r="H1735" s="13">
        <f>G1735*1.18*0.2</f>
        <v>0.54515999999999998</v>
      </c>
      <c r="I1735">
        <v>0</v>
      </c>
      <c r="J1735" s="46"/>
    </row>
    <row r="1736" spans="1:10" ht="11.85" customHeight="1" outlineLevel="2">
      <c r="A1736" s="28" t="s">
        <v>2628</v>
      </c>
      <c r="B1736" s="29" t="s">
        <v>2629</v>
      </c>
      <c r="C1736" s="29" t="s">
        <v>757</v>
      </c>
      <c r="D1736" s="29" t="s">
        <v>794</v>
      </c>
      <c r="E1736" s="12">
        <v>2205.94</v>
      </c>
      <c r="F1736" s="12">
        <v>20</v>
      </c>
      <c r="G1736" s="12">
        <v>110.3</v>
      </c>
      <c r="H1736" s="12">
        <f t="shared" ref="H1736:H1798" si="31">G1736*1.18*0.2</f>
        <v>26.030799999999999</v>
      </c>
      <c r="I1736">
        <v>0</v>
      </c>
      <c r="J1736" s="46"/>
    </row>
    <row r="1737" spans="1:10" ht="11.85" customHeight="1" outlineLevel="2">
      <c r="A1737" s="28" t="s">
        <v>2630</v>
      </c>
      <c r="B1737" s="29" t="s">
        <v>2631</v>
      </c>
      <c r="C1737" s="29" t="s">
        <v>757</v>
      </c>
      <c r="D1737" s="29" t="s">
        <v>794</v>
      </c>
      <c r="E1737" s="12">
        <v>2365.6799999999998</v>
      </c>
      <c r="F1737" s="12">
        <v>31.5</v>
      </c>
      <c r="G1737" s="12">
        <v>75.099999999999994</v>
      </c>
      <c r="H1737" s="12">
        <f t="shared" si="31"/>
        <v>17.723600000000001</v>
      </c>
      <c r="I1737">
        <v>0</v>
      </c>
      <c r="J1737" s="46"/>
    </row>
    <row r="1738" spans="1:10" ht="11.85" customHeight="1" outlineLevel="2">
      <c r="A1738" s="28" t="s">
        <v>215</v>
      </c>
      <c r="B1738" s="29" t="s">
        <v>216</v>
      </c>
      <c r="C1738" s="29" t="s">
        <v>761</v>
      </c>
      <c r="D1738" s="29" t="s">
        <v>794</v>
      </c>
      <c r="E1738" s="12">
        <v>37170.92</v>
      </c>
      <c r="F1738" s="12">
        <v>2040</v>
      </c>
      <c r="G1738" s="12">
        <v>18.22</v>
      </c>
      <c r="H1738" s="12">
        <f t="shared" si="31"/>
        <v>4.2999199999999993</v>
      </c>
      <c r="I1738">
        <v>0</v>
      </c>
      <c r="J1738" s="46"/>
    </row>
    <row r="1739" spans="1:10" ht="11.85" customHeight="1" outlineLevel="2">
      <c r="A1739" s="28" t="s">
        <v>2632</v>
      </c>
      <c r="B1739" s="29" t="s">
        <v>2633</v>
      </c>
      <c r="C1739" s="29" t="s">
        <v>761</v>
      </c>
      <c r="D1739" s="29" t="s">
        <v>794</v>
      </c>
      <c r="E1739" s="12">
        <v>24600.03</v>
      </c>
      <c r="F1739" s="12">
        <v>1440</v>
      </c>
      <c r="G1739" s="12">
        <v>17.079999999999998</v>
      </c>
      <c r="H1739" s="12">
        <f t="shared" si="31"/>
        <v>4.0308799999999989</v>
      </c>
      <c r="I1739">
        <v>0</v>
      </c>
      <c r="J1739" s="46"/>
    </row>
    <row r="1740" spans="1:10" ht="11.85" customHeight="1" outlineLevel="2">
      <c r="A1740" s="28" t="s">
        <v>2634</v>
      </c>
      <c r="B1740" s="29" t="s">
        <v>2635</v>
      </c>
      <c r="C1740" s="29" t="s">
        <v>757</v>
      </c>
      <c r="D1740" s="29" t="s">
        <v>794</v>
      </c>
      <c r="E1740" s="12">
        <v>3549.6</v>
      </c>
      <c r="F1740" s="12">
        <v>4080</v>
      </c>
      <c r="G1740" s="12">
        <v>0.87</v>
      </c>
      <c r="H1740" s="13">
        <f t="shared" si="31"/>
        <v>0.20532</v>
      </c>
      <c r="I1740">
        <v>0</v>
      </c>
      <c r="J1740" s="46"/>
    </row>
    <row r="1741" spans="1:10" ht="11.85" customHeight="1" outlineLevel="2">
      <c r="A1741" s="28" t="s">
        <v>2636</v>
      </c>
      <c r="B1741" s="29" t="s">
        <v>2637</v>
      </c>
      <c r="C1741" s="29" t="s">
        <v>758</v>
      </c>
      <c r="D1741" s="29" t="s">
        <v>794</v>
      </c>
      <c r="E1741" s="12">
        <v>2647.69</v>
      </c>
      <c r="F1741" s="12">
        <v>3940</v>
      </c>
      <c r="G1741" s="12">
        <v>0.67</v>
      </c>
      <c r="H1741" s="13">
        <f t="shared" si="31"/>
        <v>0.15812000000000001</v>
      </c>
      <c r="I1741">
        <v>0</v>
      </c>
      <c r="J1741" s="46"/>
    </row>
    <row r="1742" spans="1:10" ht="11.85" customHeight="1" outlineLevel="2">
      <c r="A1742" s="28" t="s">
        <v>2638</v>
      </c>
      <c r="B1742" s="29" t="s">
        <v>2639</v>
      </c>
      <c r="C1742" s="29" t="s">
        <v>758</v>
      </c>
      <c r="D1742" s="29" t="s">
        <v>794</v>
      </c>
      <c r="E1742" s="12">
        <v>2156.9899999999998</v>
      </c>
      <c r="F1742" s="12">
        <v>1728</v>
      </c>
      <c r="G1742" s="12">
        <v>1.25</v>
      </c>
      <c r="H1742" s="13">
        <f t="shared" si="31"/>
        <v>0.29499999999999998</v>
      </c>
      <c r="I1742">
        <v>0</v>
      </c>
      <c r="J1742" s="46"/>
    </row>
    <row r="1743" spans="1:10" ht="11.85" customHeight="1" outlineLevel="2">
      <c r="A1743" s="28" t="s">
        <v>2640</v>
      </c>
      <c r="B1743" s="29" t="s">
        <v>2641</v>
      </c>
      <c r="C1743" s="29" t="s">
        <v>758</v>
      </c>
      <c r="D1743" s="29" t="s">
        <v>794</v>
      </c>
      <c r="E1743" s="12">
        <v>5291.3</v>
      </c>
      <c r="F1743" s="12">
        <v>3</v>
      </c>
      <c r="G1743" s="12">
        <v>1763.77</v>
      </c>
      <c r="H1743" s="12">
        <f t="shared" ref="H1743:H1748" si="32">I1743</f>
        <v>630</v>
      </c>
      <c r="I1743">
        <v>630</v>
      </c>
      <c r="J1743" s="46"/>
    </row>
    <row r="1744" spans="1:10" ht="11.85" customHeight="1" outlineLevel="2">
      <c r="A1744" s="28" t="s">
        <v>217</v>
      </c>
      <c r="B1744" s="29" t="s">
        <v>218</v>
      </c>
      <c r="C1744" s="29" t="s">
        <v>758</v>
      </c>
      <c r="D1744" s="29" t="s">
        <v>794</v>
      </c>
      <c r="E1744" s="12">
        <v>30050.59</v>
      </c>
      <c r="F1744" s="12">
        <v>959</v>
      </c>
      <c r="G1744" s="12">
        <v>31.34</v>
      </c>
      <c r="H1744" s="12">
        <f t="shared" si="32"/>
        <v>16</v>
      </c>
      <c r="I1744">
        <v>16</v>
      </c>
      <c r="J1744" s="46"/>
    </row>
    <row r="1745" spans="1:10" ht="11.85" customHeight="1" outlineLevel="2">
      <c r="A1745" s="28" t="s">
        <v>2642</v>
      </c>
      <c r="B1745" s="29" t="s">
        <v>2643</v>
      </c>
      <c r="C1745" s="29" t="s">
        <v>758</v>
      </c>
      <c r="D1745" s="29" t="s">
        <v>794</v>
      </c>
      <c r="E1745" s="12">
        <v>30225</v>
      </c>
      <c r="F1745" s="12">
        <v>1</v>
      </c>
      <c r="G1745" s="12">
        <v>30225</v>
      </c>
      <c r="H1745" s="12">
        <f t="shared" si="32"/>
        <v>3000</v>
      </c>
      <c r="I1745">
        <v>3000</v>
      </c>
      <c r="J1745" s="46"/>
    </row>
    <row r="1746" spans="1:10" ht="22.35" customHeight="1" outlineLevel="2">
      <c r="A1746" s="28" t="s">
        <v>2644</v>
      </c>
      <c r="B1746" s="29" t="s">
        <v>2645</v>
      </c>
      <c r="C1746" s="29" t="s">
        <v>758</v>
      </c>
      <c r="D1746" s="29" t="s">
        <v>794</v>
      </c>
      <c r="E1746" s="12">
        <v>2719.34</v>
      </c>
      <c r="F1746" s="12">
        <v>1</v>
      </c>
      <c r="G1746" s="12">
        <v>2719.34</v>
      </c>
      <c r="H1746" s="12">
        <f t="shared" si="32"/>
        <v>1800</v>
      </c>
      <c r="I1746">
        <v>1800</v>
      </c>
      <c r="J1746" s="46"/>
    </row>
    <row r="1747" spans="1:10" ht="11.85" customHeight="1" outlineLevel="2">
      <c r="A1747" s="28" t="s">
        <v>2646</v>
      </c>
      <c r="B1747" s="29" t="s">
        <v>2647</v>
      </c>
      <c r="C1747" s="29" t="s">
        <v>758</v>
      </c>
      <c r="D1747" s="29" t="s">
        <v>794</v>
      </c>
      <c r="E1747" s="12">
        <v>7425.22</v>
      </c>
      <c r="F1747" s="12">
        <v>1</v>
      </c>
      <c r="G1747" s="12">
        <v>7425.22</v>
      </c>
      <c r="H1747" s="12">
        <f t="shared" si="32"/>
        <v>5200</v>
      </c>
      <c r="I1747">
        <v>5200</v>
      </c>
      <c r="J1747" s="46"/>
    </row>
    <row r="1748" spans="1:10" ht="22.35" customHeight="1" outlineLevel="2">
      <c r="A1748" s="28" t="s">
        <v>2648</v>
      </c>
      <c r="B1748" s="29" t="s">
        <v>2649</v>
      </c>
      <c r="C1748" s="29" t="s">
        <v>758</v>
      </c>
      <c r="D1748" s="29" t="s">
        <v>794</v>
      </c>
      <c r="E1748" s="12">
        <v>29831.49</v>
      </c>
      <c r="F1748" s="12">
        <v>4</v>
      </c>
      <c r="G1748" s="12">
        <v>7457.87</v>
      </c>
      <c r="H1748" s="12">
        <f t="shared" si="32"/>
        <v>5100</v>
      </c>
      <c r="I1748">
        <v>5100</v>
      </c>
      <c r="J1748" s="46"/>
    </row>
    <row r="1749" spans="1:10" ht="11.85" customHeight="1" outlineLevel="2">
      <c r="A1749" s="28" t="s">
        <v>2650</v>
      </c>
      <c r="B1749" s="29" t="s">
        <v>2651</v>
      </c>
      <c r="C1749" s="29" t="s">
        <v>758</v>
      </c>
      <c r="D1749" s="29" t="s">
        <v>794</v>
      </c>
      <c r="E1749" s="12">
        <v>8405.7800000000007</v>
      </c>
      <c r="F1749" s="12">
        <v>1</v>
      </c>
      <c r="G1749" s="12">
        <v>8405.7800000000007</v>
      </c>
      <c r="H1749" s="12">
        <f t="shared" si="31"/>
        <v>1983.7640800000001</v>
      </c>
      <c r="I1749">
        <v>0</v>
      </c>
      <c r="J1749" s="46"/>
    </row>
    <row r="1750" spans="1:10" ht="11.85" customHeight="1" outlineLevel="2">
      <c r="A1750" s="28" t="s">
        <v>2652</v>
      </c>
      <c r="B1750" s="29" t="s">
        <v>2653</v>
      </c>
      <c r="C1750" s="29" t="s">
        <v>758</v>
      </c>
      <c r="D1750" s="29" t="s">
        <v>794</v>
      </c>
      <c r="E1750" s="12">
        <v>197708.64</v>
      </c>
      <c r="F1750" s="12">
        <v>18</v>
      </c>
      <c r="G1750" s="12">
        <v>10983.81</v>
      </c>
      <c r="H1750" s="12">
        <f t="shared" si="31"/>
        <v>2592.1791599999997</v>
      </c>
      <c r="I1750">
        <v>0</v>
      </c>
      <c r="J1750" s="46"/>
    </row>
    <row r="1751" spans="1:10" ht="11.85" customHeight="1" outlineLevel="2">
      <c r="A1751" s="28" t="s">
        <v>2654</v>
      </c>
      <c r="B1751" s="29" t="s">
        <v>2655</v>
      </c>
      <c r="C1751" s="29" t="s">
        <v>758</v>
      </c>
      <c r="D1751" s="29" t="s">
        <v>794</v>
      </c>
      <c r="E1751" s="12">
        <v>32837.78</v>
      </c>
      <c r="F1751" s="12">
        <v>1</v>
      </c>
      <c r="G1751" s="12">
        <v>32837.78</v>
      </c>
      <c r="H1751" s="12">
        <f t="shared" si="31"/>
        <v>7749.7160800000001</v>
      </c>
      <c r="I1751">
        <v>0</v>
      </c>
      <c r="J1751" s="46"/>
    </row>
    <row r="1752" spans="1:10" ht="11.85" customHeight="1" outlineLevel="2">
      <c r="A1752" s="28" t="s">
        <v>2656</v>
      </c>
      <c r="B1752" s="29" t="s">
        <v>2657</v>
      </c>
      <c r="C1752" s="29" t="s">
        <v>758</v>
      </c>
      <c r="D1752" s="29" t="s">
        <v>794</v>
      </c>
      <c r="E1752" s="12">
        <v>99657.78</v>
      </c>
      <c r="F1752" s="12">
        <v>25</v>
      </c>
      <c r="G1752" s="12">
        <v>3986.31</v>
      </c>
      <c r="H1752" s="12">
        <f t="shared" si="31"/>
        <v>940.76916000000006</v>
      </c>
      <c r="I1752">
        <v>0</v>
      </c>
      <c r="J1752" s="46"/>
    </row>
    <row r="1753" spans="1:10" ht="11.85" customHeight="1" outlineLevel="2">
      <c r="A1753" s="28" t="s">
        <v>2658</v>
      </c>
      <c r="B1753" s="29" t="s">
        <v>2659</v>
      </c>
      <c r="C1753" s="29" t="s">
        <v>758</v>
      </c>
      <c r="D1753" s="29" t="s">
        <v>794</v>
      </c>
      <c r="E1753" s="12">
        <v>17192.73</v>
      </c>
      <c r="F1753" s="12">
        <v>9</v>
      </c>
      <c r="G1753" s="12">
        <v>1910.3</v>
      </c>
      <c r="H1753" s="12">
        <f>I1753</f>
        <v>350</v>
      </c>
      <c r="I1753">
        <v>350</v>
      </c>
      <c r="J1753" s="46"/>
    </row>
    <row r="1754" spans="1:10" ht="22.35" customHeight="1" outlineLevel="2">
      <c r="A1754" s="28" t="s">
        <v>2660</v>
      </c>
      <c r="B1754" s="29" t="s">
        <v>2661</v>
      </c>
      <c r="C1754" s="29" t="s">
        <v>758</v>
      </c>
      <c r="D1754" s="29" t="s">
        <v>794</v>
      </c>
      <c r="E1754" s="12">
        <v>575687.81000000006</v>
      </c>
      <c r="F1754" s="12">
        <v>1</v>
      </c>
      <c r="G1754" s="12">
        <v>575687.81000000006</v>
      </c>
      <c r="H1754" s="12">
        <f t="shared" si="31"/>
        <v>135862.32316</v>
      </c>
      <c r="I1754">
        <v>0</v>
      </c>
      <c r="J1754" s="46"/>
    </row>
    <row r="1755" spans="1:10" ht="11.85" customHeight="1" outlineLevel="2">
      <c r="A1755" s="28" t="s">
        <v>2662</v>
      </c>
      <c r="B1755" s="29" t="s">
        <v>2663</v>
      </c>
      <c r="C1755" s="29" t="s">
        <v>758</v>
      </c>
      <c r="D1755" s="29" t="s">
        <v>794</v>
      </c>
      <c r="E1755" s="12">
        <v>7388.11</v>
      </c>
      <c r="F1755" s="12">
        <v>1</v>
      </c>
      <c r="G1755" s="12">
        <v>7388.11</v>
      </c>
      <c r="H1755" s="12">
        <f t="shared" si="31"/>
        <v>1743.5939599999999</v>
      </c>
      <c r="I1755">
        <v>0</v>
      </c>
      <c r="J1755" s="46"/>
    </row>
    <row r="1756" spans="1:10" ht="11.85" customHeight="1" outlineLevel="2">
      <c r="A1756" s="28" t="s">
        <v>223</v>
      </c>
      <c r="B1756" s="29" t="s">
        <v>224</v>
      </c>
      <c r="C1756" s="29" t="s">
        <v>758</v>
      </c>
      <c r="D1756" s="29" t="s">
        <v>794</v>
      </c>
      <c r="E1756" s="12">
        <v>184362.2</v>
      </c>
      <c r="F1756" s="12">
        <v>70</v>
      </c>
      <c r="G1756" s="12">
        <v>2633.75</v>
      </c>
      <c r="H1756" s="12">
        <f>I1756</f>
        <v>600</v>
      </c>
      <c r="I1756">
        <v>600</v>
      </c>
      <c r="J1756" s="46"/>
    </row>
    <row r="1757" spans="1:10" ht="11.85" customHeight="1" outlineLevel="2">
      <c r="A1757" s="28" t="s">
        <v>2664</v>
      </c>
      <c r="B1757" s="29" t="s">
        <v>2665</v>
      </c>
      <c r="C1757" s="29" t="s">
        <v>2921</v>
      </c>
      <c r="D1757" s="29" t="s">
        <v>794</v>
      </c>
      <c r="E1757" s="12">
        <v>3902.77</v>
      </c>
      <c r="F1757" s="12">
        <v>4</v>
      </c>
      <c r="G1757" s="12">
        <v>975.69</v>
      </c>
      <c r="H1757" s="12">
        <f t="shared" si="31"/>
        <v>230.26284000000001</v>
      </c>
      <c r="I1757">
        <v>0</v>
      </c>
      <c r="J1757" s="46"/>
    </row>
    <row r="1758" spans="1:10" ht="11.85" customHeight="1" outlineLevel="2">
      <c r="A1758" s="28" t="s">
        <v>2666</v>
      </c>
      <c r="B1758" s="29" t="s">
        <v>2667</v>
      </c>
      <c r="C1758" s="29" t="s">
        <v>2921</v>
      </c>
      <c r="D1758" s="29" t="s">
        <v>794</v>
      </c>
      <c r="E1758" s="12">
        <v>1083.1600000000001</v>
      </c>
      <c r="F1758" s="12">
        <v>4</v>
      </c>
      <c r="G1758" s="12">
        <v>270.79000000000002</v>
      </c>
      <c r="H1758" s="12">
        <f t="shared" si="31"/>
        <v>63.906440000000003</v>
      </c>
      <c r="I1758">
        <v>0</v>
      </c>
      <c r="J1758" s="46"/>
    </row>
    <row r="1759" spans="1:10" ht="11.85" customHeight="1" outlineLevel="2">
      <c r="A1759" s="28" t="s">
        <v>2668</v>
      </c>
      <c r="B1759" s="29" t="s">
        <v>2669</v>
      </c>
      <c r="C1759" s="29" t="s">
        <v>758</v>
      </c>
      <c r="D1759" s="29" t="s">
        <v>794</v>
      </c>
      <c r="E1759" s="12">
        <v>10194.99</v>
      </c>
      <c r="F1759" s="12">
        <v>3</v>
      </c>
      <c r="G1759" s="12">
        <v>3398.33</v>
      </c>
      <c r="H1759" s="12">
        <f t="shared" si="31"/>
        <v>802.00588000000005</v>
      </c>
      <c r="I1759">
        <v>0</v>
      </c>
      <c r="J1759" s="46"/>
    </row>
    <row r="1760" spans="1:10" ht="22.35" customHeight="1" outlineLevel="2">
      <c r="A1760" s="28" t="s">
        <v>2670</v>
      </c>
      <c r="B1760" s="29" t="s">
        <v>2671</v>
      </c>
      <c r="C1760" s="29" t="s">
        <v>758</v>
      </c>
      <c r="D1760" s="29" t="s">
        <v>794</v>
      </c>
      <c r="E1760" s="12">
        <v>90611.01</v>
      </c>
      <c r="F1760" s="12">
        <v>50</v>
      </c>
      <c r="G1760" s="12">
        <v>1812.22</v>
      </c>
      <c r="H1760" s="12">
        <f t="shared" si="31"/>
        <v>427.68391999999994</v>
      </c>
      <c r="I1760">
        <v>0</v>
      </c>
      <c r="J1760" s="46"/>
    </row>
    <row r="1761" spans="1:10" ht="11.85" customHeight="1" outlineLevel="2">
      <c r="A1761" s="28" t="s">
        <v>2672</v>
      </c>
      <c r="B1761" s="29" t="s">
        <v>2673</v>
      </c>
      <c r="C1761" s="29" t="s">
        <v>758</v>
      </c>
      <c r="D1761" s="29" t="s">
        <v>794</v>
      </c>
      <c r="E1761" s="12">
        <v>44048.55</v>
      </c>
      <c r="F1761" s="12">
        <v>112</v>
      </c>
      <c r="G1761" s="12">
        <v>393.29</v>
      </c>
      <c r="H1761" s="12">
        <f>I1761</f>
        <v>70</v>
      </c>
      <c r="I1761">
        <v>70</v>
      </c>
      <c r="J1761" s="46"/>
    </row>
    <row r="1762" spans="1:10" ht="11.85" customHeight="1" outlineLevel="2">
      <c r="A1762" s="28" t="s">
        <v>2674</v>
      </c>
      <c r="B1762" s="29" t="s">
        <v>2675</v>
      </c>
      <c r="C1762" s="29" t="s">
        <v>758</v>
      </c>
      <c r="D1762" s="29" t="s">
        <v>794</v>
      </c>
      <c r="E1762" s="12">
        <v>4194.6400000000003</v>
      </c>
      <c r="F1762" s="12">
        <v>11</v>
      </c>
      <c r="G1762" s="12">
        <v>381.33</v>
      </c>
      <c r="H1762" s="12">
        <f>I1762</f>
        <v>70</v>
      </c>
      <c r="I1762">
        <v>70</v>
      </c>
      <c r="J1762" s="46"/>
    </row>
    <row r="1763" spans="1:10" ht="11.85" customHeight="1" outlineLevel="2">
      <c r="A1763" s="28" t="s">
        <v>2676</v>
      </c>
      <c r="B1763" s="29" t="s">
        <v>2677</v>
      </c>
      <c r="C1763" s="29" t="s">
        <v>758</v>
      </c>
      <c r="D1763" s="29" t="s">
        <v>794</v>
      </c>
      <c r="E1763" s="12">
        <v>123138.54</v>
      </c>
      <c r="F1763" s="12">
        <v>1</v>
      </c>
      <c r="G1763" s="12">
        <v>123138.54</v>
      </c>
      <c r="H1763" s="12">
        <f t="shared" si="31"/>
        <v>29060.69544</v>
      </c>
      <c r="I1763">
        <v>0</v>
      </c>
      <c r="J1763" s="46"/>
    </row>
    <row r="1764" spans="1:10" ht="11.85" customHeight="1" outlineLevel="2">
      <c r="A1764" s="28" t="s">
        <v>2678</v>
      </c>
      <c r="B1764" s="29" t="s">
        <v>2679</v>
      </c>
      <c r="C1764" s="29" t="s">
        <v>758</v>
      </c>
      <c r="D1764" s="29" t="s">
        <v>794</v>
      </c>
      <c r="E1764" s="12">
        <v>10652.54</v>
      </c>
      <c r="F1764" s="12">
        <v>6</v>
      </c>
      <c r="G1764" s="12">
        <v>1775.42</v>
      </c>
      <c r="H1764" s="12">
        <f t="shared" si="31"/>
        <v>418.99912000000006</v>
      </c>
      <c r="I1764">
        <v>0</v>
      </c>
      <c r="J1764" s="46"/>
    </row>
    <row r="1765" spans="1:10" ht="11.85" customHeight="1" outlineLevel="2">
      <c r="A1765" s="28" t="s">
        <v>2788</v>
      </c>
      <c r="B1765" s="29" t="s">
        <v>2789</v>
      </c>
      <c r="C1765" s="29" t="s">
        <v>758</v>
      </c>
      <c r="D1765" s="29" t="s">
        <v>794</v>
      </c>
      <c r="E1765" s="12">
        <v>9172.77</v>
      </c>
      <c r="F1765" s="12">
        <v>4</v>
      </c>
      <c r="G1765" s="12">
        <v>2293.19</v>
      </c>
      <c r="H1765" s="12">
        <f t="shared" si="31"/>
        <v>541.19284000000005</v>
      </c>
      <c r="I1765">
        <v>0</v>
      </c>
      <c r="J1765" s="46"/>
    </row>
    <row r="1766" spans="1:10" ht="11.85" customHeight="1" outlineLevel="2">
      <c r="A1766" s="28" t="s">
        <v>2790</v>
      </c>
      <c r="B1766" s="29" t="s">
        <v>2791</v>
      </c>
      <c r="C1766" s="29" t="s">
        <v>758</v>
      </c>
      <c r="D1766" s="29" t="s">
        <v>794</v>
      </c>
      <c r="E1766" s="12">
        <v>15634.21</v>
      </c>
      <c r="F1766" s="12">
        <v>5</v>
      </c>
      <c r="G1766" s="12">
        <v>3126.84</v>
      </c>
      <c r="H1766" s="12">
        <f t="shared" si="31"/>
        <v>737.93424000000005</v>
      </c>
      <c r="I1766">
        <v>0</v>
      </c>
      <c r="J1766" s="46"/>
    </row>
    <row r="1767" spans="1:10" ht="22.35" customHeight="1" outlineLevel="2">
      <c r="A1767" s="28" t="s">
        <v>2792</v>
      </c>
      <c r="B1767" s="29" t="s">
        <v>2793</v>
      </c>
      <c r="C1767" s="29" t="s">
        <v>2921</v>
      </c>
      <c r="D1767" s="29" t="s">
        <v>794</v>
      </c>
      <c r="E1767" s="12">
        <v>296467.28000000003</v>
      </c>
      <c r="F1767" s="12">
        <v>9</v>
      </c>
      <c r="G1767" s="12">
        <v>32940.81</v>
      </c>
      <c r="H1767" s="12">
        <f>I1767</f>
        <v>11600</v>
      </c>
      <c r="I1767">
        <v>11600</v>
      </c>
      <c r="J1767" s="46"/>
    </row>
    <row r="1768" spans="1:10" ht="22.35" customHeight="1" outlineLevel="2">
      <c r="A1768" s="28" t="s">
        <v>2794</v>
      </c>
      <c r="B1768" s="29" t="s">
        <v>2795</v>
      </c>
      <c r="C1768" s="29" t="s">
        <v>758</v>
      </c>
      <c r="D1768" s="29" t="s">
        <v>794</v>
      </c>
      <c r="E1768" s="12">
        <v>79501.38</v>
      </c>
      <c r="F1768" s="12">
        <v>24</v>
      </c>
      <c r="G1768" s="12">
        <v>3312.56</v>
      </c>
      <c r="H1768" s="12">
        <f t="shared" si="31"/>
        <v>781.76415999999995</v>
      </c>
      <c r="I1768">
        <v>0</v>
      </c>
      <c r="J1768" s="46"/>
    </row>
    <row r="1769" spans="1:10" ht="11.85" customHeight="1" outlineLevel="2">
      <c r="A1769" s="28" t="s">
        <v>225</v>
      </c>
      <c r="B1769" s="29" t="s">
        <v>226</v>
      </c>
      <c r="C1769" s="29" t="s">
        <v>758</v>
      </c>
      <c r="D1769" s="29" t="s">
        <v>794</v>
      </c>
      <c r="E1769" s="12">
        <v>190856.22</v>
      </c>
      <c r="F1769" s="12">
        <v>16</v>
      </c>
      <c r="G1769" s="12">
        <v>11928.51</v>
      </c>
      <c r="H1769" s="12">
        <f t="shared" si="31"/>
        <v>2815.1283600000002</v>
      </c>
      <c r="I1769">
        <v>0</v>
      </c>
      <c r="J1769" s="46"/>
    </row>
    <row r="1770" spans="1:10" ht="11.85" customHeight="1" outlineLevel="2">
      <c r="A1770" s="28" t="s">
        <v>227</v>
      </c>
      <c r="B1770" s="29" t="s">
        <v>228</v>
      </c>
      <c r="C1770" s="29" t="s">
        <v>758</v>
      </c>
      <c r="D1770" s="29" t="s">
        <v>794</v>
      </c>
      <c r="E1770" s="12">
        <v>34207.769999999997</v>
      </c>
      <c r="F1770" s="12">
        <v>18</v>
      </c>
      <c r="G1770" s="12">
        <v>1900.43</v>
      </c>
      <c r="H1770" s="12">
        <f t="shared" si="31"/>
        <v>448.50148000000002</v>
      </c>
      <c r="I1770">
        <v>0</v>
      </c>
      <c r="J1770" s="46"/>
    </row>
    <row r="1771" spans="1:10" ht="11.85" customHeight="1" outlineLevel="2">
      <c r="A1771" s="28" t="s">
        <v>2796</v>
      </c>
      <c r="B1771" s="29" t="s">
        <v>2797</v>
      </c>
      <c r="C1771" s="29" t="s">
        <v>758</v>
      </c>
      <c r="D1771" s="29" t="s">
        <v>794</v>
      </c>
      <c r="E1771" s="12">
        <v>20397.53</v>
      </c>
      <c r="F1771" s="12">
        <v>5</v>
      </c>
      <c r="G1771" s="12">
        <v>4079.51</v>
      </c>
      <c r="H1771" s="12">
        <f t="shared" si="31"/>
        <v>962.76436000000001</v>
      </c>
      <c r="I1771">
        <v>0</v>
      </c>
      <c r="J1771" s="46"/>
    </row>
    <row r="1772" spans="1:10" ht="11.85" customHeight="1" outlineLevel="2">
      <c r="A1772" s="28" t="s">
        <v>2798</v>
      </c>
      <c r="B1772" s="29" t="s">
        <v>2799</v>
      </c>
      <c r="C1772" s="29" t="s">
        <v>758</v>
      </c>
      <c r="D1772" s="29" t="s">
        <v>794</v>
      </c>
      <c r="E1772" s="12">
        <v>7033.75</v>
      </c>
      <c r="F1772" s="12">
        <v>4</v>
      </c>
      <c r="G1772" s="12">
        <v>1758.44</v>
      </c>
      <c r="H1772" s="12">
        <f>I1772</f>
        <v>1200</v>
      </c>
      <c r="I1772">
        <v>1200</v>
      </c>
      <c r="J1772" s="46"/>
    </row>
    <row r="1773" spans="1:10" ht="11.85" customHeight="1" outlineLevel="2">
      <c r="A1773" s="28" t="s">
        <v>2800</v>
      </c>
      <c r="B1773" s="29" t="s">
        <v>2801</v>
      </c>
      <c r="C1773" s="29" t="s">
        <v>758</v>
      </c>
      <c r="D1773" s="29" t="s">
        <v>794</v>
      </c>
      <c r="E1773" s="12">
        <v>7033.75</v>
      </c>
      <c r="F1773" s="12">
        <v>4</v>
      </c>
      <c r="G1773" s="12">
        <v>1758.44</v>
      </c>
      <c r="H1773" s="12">
        <f>I1773</f>
        <v>1200</v>
      </c>
      <c r="I1773">
        <v>1200</v>
      </c>
      <c r="J1773" s="46"/>
    </row>
    <row r="1774" spans="1:10" ht="11.85" customHeight="1" outlineLevel="2">
      <c r="A1774" s="28" t="s">
        <v>2802</v>
      </c>
      <c r="B1774" s="29" t="s">
        <v>2803</v>
      </c>
      <c r="C1774" s="29" t="s">
        <v>758</v>
      </c>
      <c r="D1774" s="29" t="s">
        <v>794</v>
      </c>
      <c r="E1774" s="12">
        <v>7033.75</v>
      </c>
      <c r="F1774" s="12">
        <v>4</v>
      </c>
      <c r="G1774" s="12">
        <v>1758.44</v>
      </c>
      <c r="H1774" s="12">
        <f>I1774</f>
        <v>1200</v>
      </c>
      <c r="I1774">
        <v>1200</v>
      </c>
      <c r="J1774" s="46"/>
    </row>
    <row r="1775" spans="1:10" ht="11.85" customHeight="1" outlineLevel="2">
      <c r="A1775" s="28" t="s">
        <v>2804</v>
      </c>
      <c r="B1775" s="29" t="s">
        <v>2805</v>
      </c>
      <c r="C1775" s="29" t="s">
        <v>758</v>
      </c>
      <c r="D1775" s="29" t="s">
        <v>794</v>
      </c>
      <c r="E1775" s="12">
        <v>7033.75</v>
      </c>
      <c r="F1775" s="12">
        <v>4</v>
      </c>
      <c r="G1775" s="12">
        <v>1758.44</v>
      </c>
      <c r="H1775" s="12">
        <f>I1775</f>
        <v>1200</v>
      </c>
      <c r="I1775">
        <v>1200</v>
      </c>
      <c r="J1775" s="46"/>
    </row>
    <row r="1776" spans="1:10" ht="11.85" customHeight="1" outlineLevel="2">
      <c r="A1776" s="28" t="s">
        <v>2806</v>
      </c>
      <c r="B1776" s="29" t="s">
        <v>2807</v>
      </c>
      <c r="C1776" s="29" t="s">
        <v>758</v>
      </c>
      <c r="D1776" s="29" t="s">
        <v>794</v>
      </c>
      <c r="E1776" s="12">
        <v>828090.9</v>
      </c>
      <c r="F1776" s="12">
        <v>1</v>
      </c>
      <c r="G1776" s="12">
        <v>828090.9</v>
      </c>
      <c r="H1776" s="12">
        <f t="shared" si="31"/>
        <v>195429.45240000001</v>
      </c>
      <c r="I1776">
        <v>0</v>
      </c>
      <c r="J1776" s="46"/>
    </row>
    <row r="1777" spans="1:10" ht="11.85" customHeight="1" outlineLevel="2">
      <c r="A1777" s="28" t="s">
        <v>2808</v>
      </c>
      <c r="B1777" s="29" t="s">
        <v>2809</v>
      </c>
      <c r="C1777" s="29" t="s">
        <v>758</v>
      </c>
      <c r="D1777" s="29" t="s">
        <v>794</v>
      </c>
      <c r="E1777" s="12">
        <v>945.69</v>
      </c>
      <c r="F1777" s="12">
        <v>1</v>
      </c>
      <c r="G1777" s="12">
        <v>945.69</v>
      </c>
      <c r="H1777" s="12">
        <f t="shared" si="31"/>
        <v>223.18284</v>
      </c>
      <c r="I1777">
        <v>0</v>
      </c>
      <c r="J1777" s="46"/>
    </row>
    <row r="1778" spans="1:10" ht="22.35" customHeight="1" outlineLevel="2">
      <c r="A1778" s="28" t="s">
        <v>2810</v>
      </c>
      <c r="B1778" s="29" t="s">
        <v>2811</v>
      </c>
      <c r="C1778" s="29" t="s">
        <v>758</v>
      </c>
      <c r="D1778" s="29" t="s">
        <v>794</v>
      </c>
      <c r="E1778" s="12">
        <v>287470.23</v>
      </c>
      <c r="F1778" s="12">
        <v>1</v>
      </c>
      <c r="G1778" s="12">
        <v>287470.23</v>
      </c>
      <c r="H1778" s="12">
        <f t="shared" si="31"/>
        <v>67842.974279999995</v>
      </c>
      <c r="I1778">
        <v>0</v>
      </c>
      <c r="J1778" s="46"/>
    </row>
    <row r="1779" spans="1:10" ht="11.85" customHeight="1" outlineLevel="2">
      <c r="A1779" s="28" t="s">
        <v>2812</v>
      </c>
      <c r="B1779" s="29" t="s">
        <v>2813</v>
      </c>
      <c r="C1779" s="29" t="s">
        <v>758</v>
      </c>
      <c r="D1779" s="29" t="s">
        <v>794</v>
      </c>
      <c r="E1779" s="12">
        <v>107292.42</v>
      </c>
      <c r="F1779" s="12">
        <v>1</v>
      </c>
      <c r="G1779" s="12">
        <v>107292.42</v>
      </c>
      <c r="H1779" s="12">
        <f>I1779</f>
        <v>40000</v>
      </c>
      <c r="I1779">
        <v>40000</v>
      </c>
      <c r="J1779" s="46"/>
    </row>
    <row r="1780" spans="1:10" ht="11.85" customHeight="1" outlineLevel="2">
      <c r="A1780" s="28" t="s">
        <v>2814</v>
      </c>
      <c r="B1780" s="29" t="s">
        <v>2815</v>
      </c>
      <c r="C1780" s="29" t="s">
        <v>758</v>
      </c>
      <c r="D1780" s="29" t="s">
        <v>794</v>
      </c>
      <c r="E1780" s="12">
        <v>371947.96</v>
      </c>
      <c r="F1780" s="12">
        <v>2</v>
      </c>
      <c r="G1780" s="12">
        <v>185973.98</v>
      </c>
      <c r="H1780" s="12">
        <f>I1780</f>
        <v>50000</v>
      </c>
      <c r="I1780">
        <v>50000</v>
      </c>
      <c r="J1780" s="46"/>
    </row>
    <row r="1781" spans="1:10" ht="11.85" customHeight="1" outlineLevel="2">
      <c r="A1781" s="28" t="s">
        <v>416</v>
      </c>
      <c r="B1781" s="29" t="s">
        <v>417</v>
      </c>
      <c r="C1781" s="29" t="s">
        <v>758</v>
      </c>
      <c r="D1781" s="29" t="s">
        <v>794</v>
      </c>
      <c r="E1781" s="12">
        <v>46403.15</v>
      </c>
      <c r="F1781" s="12">
        <v>1</v>
      </c>
      <c r="G1781" s="12">
        <v>46403.15</v>
      </c>
      <c r="H1781" s="12">
        <f t="shared" si="31"/>
        <v>10951.143400000001</v>
      </c>
      <c r="I1781">
        <v>0</v>
      </c>
      <c r="J1781" s="46"/>
    </row>
    <row r="1782" spans="1:10" ht="11.85" customHeight="1" outlineLevel="2">
      <c r="A1782" s="28" t="s">
        <v>2816</v>
      </c>
      <c r="B1782" s="29" t="s">
        <v>2817</v>
      </c>
      <c r="C1782" s="29" t="s">
        <v>758</v>
      </c>
      <c r="D1782" s="29" t="s">
        <v>794</v>
      </c>
      <c r="E1782" s="12">
        <v>526652.66</v>
      </c>
      <c r="F1782" s="12">
        <v>1</v>
      </c>
      <c r="G1782" s="12">
        <v>526652.66</v>
      </c>
      <c r="H1782" s="12">
        <f t="shared" si="31"/>
        <v>124290.02776</v>
      </c>
      <c r="I1782">
        <v>0</v>
      </c>
      <c r="J1782" s="46"/>
    </row>
    <row r="1783" spans="1:10" ht="11.85" customHeight="1" outlineLevel="2">
      <c r="A1783" s="28" t="s">
        <v>2818</v>
      </c>
      <c r="B1783" s="29" t="s">
        <v>2819</v>
      </c>
      <c r="C1783" s="29" t="s">
        <v>758</v>
      </c>
      <c r="D1783" s="29" t="s">
        <v>794</v>
      </c>
      <c r="E1783" s="12">
        <v>653892.96</v>
      </c>
      <c r="F1783" s="12">
        <v>2</v>
      </c>
      <c r="G1783" s="12">
        <v>326946.48</v>
      </c>
      <c r="H1783" s="12">
        <f t="shared" si="31"/>
        <v>77159.369279999999</v>
      </c>
      <c r="I1783">
        <v>0</v>
      </c>
      <c r="J1783" s="46"/>
    </row>
    <row r="1784" spans="1:10" ht="11.85" customHeight="1" outlineLevel="2">
      <c r="A1784" s="28" t="s">
        <v>2820</v>
      </c>
      <c r="B1784" s="29" t="s">
        <v>2821</v>
      </c>
      <c r="C1784" s="29" t="s">
        <v>758</v>
      </c>
      <c r="D1784" s="29" t="s">
        <v>794</v>
      </c>
      <c r="E1784" s="12">
        <v>374778.54</v>
      </c>
      <c r="F1784" s="12">
        <v>1</v>
      </c>
      <c r="G1784" s="12">
        <v>374778.54</v>
      </c>
      <c r="H1784" s="12">
        <f t="shared" si="31"/>
        <v>88447.735440000004</v>
      </c>
      <c r="I1784">
        <v>0</v>
      </c>
      <c r="J1784" s="46"/>
    </row>
    <row r="1785" spans="1:10" ht="11.85" customHeight="1" outlineLevel="2">
      <c r="A1785" s="28" t="s">
        <v>2822</v>
      </c>
      <c r="B1785" s="29" t="s">
        <v>2823</v>
      </c>
      <c r="C1785" s="29" t="s">
        <v>758</v>
      </c>
      <c r="D1785" s="29" t="s">
        <v>794</v>
      </c>
      <c r="E1785" s="12">
        <v>7284.61</v>
      </c>
      <c r="F1785" s="12">
        <v>36</v>
      </c>
      <c r="G1785" s="12">
        <v>202.35</v>
      </c>
      <c r="H1785" s="12">
        <f t="shared" si="31"/>
        <v>47.754599999999996</v>
      </c>
      <c r="I1785">
        <v>0</v>
      </c>
      <c r="J1785" s="46"/>
    </row>
    <row r="1786" spans="1:10" ht="11.85" customHeight="1" outlineLevel="2">
      <c r="A1786" s="28" t="s">
        <v>2824</v>
      </c>
      <c r="B1786" s="29" t="s">
        <v>2825</v>
      </c>
      <c r="C1786" s="29" t="s">
        <v>758</v>
      </c>
      <c r="D1786" s="29" t="s">
        <v>794</v>
      </c>
      <c r="E1786" s="12">
        <v>2143.8000000000002</v>
      </c>
      <c r="F1786" s="12">
        <v>1</v>
      </c>
      <c r="G1786" s="12">
        <v>2143.8000000000002</v>
      </c>
      <c r="H1786" s="12">
        <f t="shared" si="31"/>
        <v>505.93680000000006</v>
      </c>
      <c r="I1786">
        <v>0</v>
      </c>
      <c r="J1786" s="46"/>
    </row>
    <row r="1787" spans="1:10" ht="11.85" customHeight="1" outlineLevel="2">
      <c r="A1787" s="28" t="s">
        <v>2826</v>
      </c>
      <c r="B1787" s="29" t="s">
        <v>2827</v>
      </c>
      <c r="C1787" s="29" t="s">
        <v>758</v>
      </c>
      <c r="D1787" s="29" t="s">
        <v>794</v>
      </c>
      <c r="E1787" s="12">
        <v>86277.33</v>
      </c>
      <c r="F1787" s="12">
        <v>583</v>
      </c>
      <c r="G1787" s="12">
        <v>147.99</v>
      </c>
      <c r="H1787" s="12">
        <f>I1787</f>
        <v>65</v>
      </c>
      <c r="I1787">
        <v>65</v>
      </c>
      <c r="J1787" s="46"/>
    </row>
    <row r="1788" spans="1:10" ht="11.85" customHeight="1" outlineLevel="2">
      <c r="A1788" s="28" t="s">
        <v>2828</v>
      </c>
      <c r="B1788" s="29" t="s">
        <v>2829</v>
      </c>
      <c r="C1788" s="29" t="s">
        <v>758</v>
      </c>
      <c r="D1788" s="29" t="s">
        <v>794</v>
      </c>
      <c r="E1788" s="12">
        <v>51075.63</v>
      </c>
      <c r="F1788" s="12">
        <v>436</v>
      </c>
      <c r="G1788" s="12">
        <v>117.15</v>
      </c>
      <c r="H1788" s="12">
        <f>I1788</f>
        <v>40</v>
      </c>
      <c r="I1788">
        <v>40</v>
      </c>
      <c r="J1788" s="46"/>
    </row>
    <row r="1789" spans="1:10" ht="11.85" customHeight="1" outlineLevel="2">
      <c r="A1789" s="28" t="s">
        <v>2830</v>
      </c>
      <c r="B1789" s="29" t="s">
        <v>2831</v>
      </c>
      <c r="C1789" s="29" t="s">
        <v>758</v>
      </c>
      <c r="D1789" s="29" t="s">
        <v>794</v>
      </c>
      <c r="E1789" s="12">
        <v>11820.05</v>
      </c>
      <c r="F1789" s="12">
        <v>6</v>
      </c>
      <c r="G1789" s="12">
        <v>1970.01</v>
      </c>
      <c r="H1789" s="12">
        <f>I1789</f>
        <v>1300</v>
      </c>
      <c r="I1789">
        <v>1300</v>
      </c>
      <c r="J1789" s="46"/>
    </row>
    <row r="1790" spans="1:10" ht="11.85" customHeight="1" outlineLevel="2">
      <c r="A1790" s="28" t="s">
        <v>2832</v>
      </c>
      <c r="B1790" s="29" t="s">
        <v>2833</v>
      </c>
      <c r="C1790" s="29" t="s">
        <v>758</v>
      </c>
      <c r="D1790" s="29" t="s">
        <v>794</v>
      </c>
      <c r="E1790" s="12">
        <v>1981.43</v>
      </c>
      <c r="F1790" s="12">
        <v>1</v>
      </c>
      <c r="G1790" s="12">
        <v>1981.43</v>
      </c>
      <c r="H1790" s="12">
        <f>I1790</f>
        <v>1300</v>
      </c>
      <c r="I1790">
        <v>1300</v>
      </c>
      <c r="J1790" s="46"/>
    </row>
    <row r="1791" spans="1:10" ht="11.85" customHeight="1" outlineLevel="2">
      <c r="A1791" s="28" t="s">
        <v>2925</v>
      </c>
      <c r="B1791" s="29" t="s">
        <v>2926</v>
      </c>
      <c r="C1791" s="29" t="s">
        <v>758</v>
      </c>
      <c r="D1791" s="29" t="s">
        <v>794</v>
      </c>
      <c r="E1791" s="12">
        <v>12024.84</v>
      </c>
      <c r="F1791" s="12">
        <v>4</v>
      </c>
      <c r="G1791" s="12">
        <v>3006.21</v>
      </c>
      <c r="H1791" s="12">
        <f t="shared" si="31"/>
        <v>709.4655600000001</v>
      </c>
      <c r="I1791">
        <v>0</v>
      </c>
      <c r="J1791" s="46"/>
    </row>
    <row r="1792" spans="1:10" ht="11.85" customHeight="1" outlineLevel="2">
      <c r="A1792" s="28" t="s">
        <v>2927</v>
      </c>
      <c r="B1792" s="29" t="s">
        <v>2928</v>
      </c>
      <c r="C1792" s="29" t="s">
        <v>758</v>
      </c>
      <c r="D1792" s="29" t="s">
        <v>794</v>
      </c>
      <c r="E1792" s="12">
        <v>8763.41</v>
      </c>
      <c r="F1792" s="12">
        <v>1</v>
      </c>
      <c r="G1792" s="12">
        <v>8763.41</v>
      </c>
      <c r="H1792" s="12">
        <f>I1792</f>
        <v>1550</v>
      </c>
      <c r="I1792">
        <v>1550</v>
      </c>
      <c r="J1792" s="46"/>
    </row>
    <row r="1793" spans="1:10" ht="11.85" customHeight="1" outlineLevel="2">
      <c r="A1793" s="28" t="s">
        <v>1203</v>
      </c>
      <c r="B1793" s="29" t="s">
        <v>1204</v>
      </c>
      <c r="C1793" s="29" t="s">
        <v>758</v>
      </c>
      <c r="D1793" s="29" t="s">
        <v>794</v>
      </c>
      <c r="E1793" s="12">
        <v>70343.789999999994</v>
      </c>
      <c r="F1793" s="12">
        <v>189</v>
      </c>
      <c r="G1793" s="12">
        <v>372.19</v>
      </c>
      <c r="H1793" s="12">
        <f t="shared" si="31"/>
        <v>87.836839999999995</v>
      </c>
      <c r="I1793">
        <v>0</v>
      </c>
      <c r="J1793" s="46"/>
    </row>
    <row r="1794" spans="1:10" ht="11.85" customHeight="1" outlineLevel="2">
      <c r="A1794" s="28" t="s">
        <v>2929</v>
      </c>
      <c r="B1794" s="29" t="s">
        <v>2930</v>
      </c>
      <c r="C1794" s="29" t="s">
        <v>758</v>
      </c>
      <c r="D1794" s="29" t="s">
        <v>794</v>
      </c>
      <c r="E1794" s="12">
        <v>74099.039999999994</v>
      </c>
      <c r="F1794" s="12">
        <v>198</v>
      </c>
      <c r="G1794" s="12">
        <v>374.24</v>
      </c>
      <c r="H1794" s="12">
        <f t="shared" si="31"/>
        <v>88.320640000000012</v>
      </c>
      <c r="I1794">
        <v>0</v>
      </c>
      <c r="J1794" s="46"/>
    </row>
    <row r="1795" spans="1:10" ht="22.35" customHeight="1" outlineLevel="2">
      <c r="A1795" s="28" t="s">
        <v>952</v>
      </c>
      <c r="B1795" s="29" t="s">
        <v>953</v>
      </c>
      <c r="C1795" s="29" t="s">
        <v>758</v>
      </c>
      <c r="D1795" s="29" t="s">
        <v>794</v>
      </c>
      <c r="E1795" s="12">
        <v>75596.87</v>
      </c>
      <c r="F1795" s="12">
        <v>202</v>
      </c>
      <c r="G1795" s="12">
        <v>374.24</v>
      </c>
      <c r="H1795" s="12">
        <f t="shared" si="31"/>
        <v>88.320640000000012</v>
      </c>
      <c r="I1795">
        <v>0</v>
      </c>
      <c r="J1795" s="46"/>
    </row>
    <row r="1796" spans="1:10" ht="22.35" customHeight="1" outlineLevel="2">
      <c r="A1796" s="28" t="s">
        <v>2935</v>
      </c>
      <c r="B1796" s="29" t="s">
        <v>2936</v>
      </c>
      <c r="C1796" s="29" t="s">
        <v>2921</v>
      </c>
      <c r="D1796" s="29" t="s">
        <v>794</v>
      </c>
      <c r="E1796" s="12">
        <v>4098.5600000000004</v>
      </c>
      <c r="F1796" s="12">
        <v>1</v>
      </c>
      <c r="G1796" s="12">
        <v>4098.5600000000004</v>
      </c>
      <c r="H1796" s="12">
        <f>I1796</f>
        <v>200</v>
      </c>
      <c r="I1796">
        <v>200</v>
      </c>
      <c r="J1796" s="46"/>
    </row>
    <row r="1797" spans="1:10" ht="11.85" customHeight="1" outlineLevel="2">
      <c r="A1797" s="28" t="s">
        <v>2937</v>
      </c>
      <c r="B1797" s="29" t="s">
        <v>2938</v>
      </c>
      <c r="C1797" s="29" t="s">
        <v>758</v>
      </c>
      <c r="D1797" s="29" t="s">
        <v>794</v>
      </c>
      <c r="E1797" s="12">
        <v>6413.02</v>
      </c>
      <c r="F1797" s="12">
        <v>44</v>
      </c>
      <c r="G1797" s="12">
        <v>145.75</v>
      </c>
      <c r="H1797" s="12">
        <f t="shared" si="31"/>
        <v>34.396999999999998</v>
      </c>
      <c r="I1797">
        <v>0</v>
      </c>
      <c r="J1797" s="46"/>
    </row>
    <row r="1798" spans="1:10" ht="11.85" customHeight="1" outlineLevel="2">
      <c r="A1798" s="28" t="s">
        <v>2939</v>
      </c>
      <c r="B1798" s="29" t="s">
        <v>2940</v>
      </c>
      <c r="C1798" s="29" t="s">
        <v>758</v>
      </c>
      <c r="D1798" s="29" t="s">
        <v>794</v>
      </c>
      <c r="E1798" s="12">
        <v>27399.66</v>
      </c>
      <c r="F1798" s="12">
        <v>2</v>
      </c>
      <c r="G1798" s="12">
        <v>13699.83</v>
      </c>
      <c r="H1798" s="12">
        <f t="shared" si="31"/>
        <v>3233.1598800000002</v>
      </c>
      <c r="I1798">
        <v>0</v>
      </c>
      <c r="J1798" s="46"/>
    </row>
    <row r="1799" spans="1:10" ht="11.85" customHeight="1" outlineLevel="2">
      <c r="A1799" s="28" t="s">
        <v>2941</v>
      </c>
      <c r="B1799" s="29" t="s">
        <v>2942</v>
      </c>
      <c r="C1799" s="29" t="s">
        <v>758</v>
      </c>
      <c r="D1799" s="29" t="s">
        <v>794</v>
      </c>
      <c r="E1799" s="12">
        <v>9360.36</v>
      </c>
      <c r="F1799" s="12">
        <v>1</v>
      </c>
      <c r="G1799" s="12">
        <v>9360.36</v>
      </c>
      <c r="H1799" s="12">
        <f>I1799</f>
        <v>1650</v>
      </c>
      <c r="I1799">
        <v>1650</v>
      </c>
      <c r="J1799" s="46"/>
    </row>
    <row r="1800" spans="1:10" ht="11.85" customHeight="1" outlineLevel="2">
      <c r="A1800" s="28" t="s">
        <v>2943</v>
      </c>
      <c r="B1800" s="29" t="s">
        <v>2944</v>
      </c>
      <c r="C1800" s="29" t="s">
        <v>758</v>
      </c>
      <c r="D1800" s="29" t="s">
        <v>794</v>
      </c>
      <c r="E1800" s="12">
        <v>11888.22</v>
      </c>
      <c r="F1800" s="12">
        <v>6</v>
      </c>
      <c r="G1800" s="12">
        <v>1981.37</v>
      </c>
      <c r="H1800" s="12">
        <f t="shared" ref="H1800:H1863" si="33">G1800*1.18*0.2</f>
        <v>467.60332</v>
      </c>
      <c r="I1800">
        <v>0</v>
      </c>
      <c r="J1800" s="46"/>
    </row>
    <row r="1801" spans="1:10" ht="11.85" customHeight="1" outlineLevel="2">
      <c r="A1801" s="28" t="s">
        <v>2945</v>
      </c>
      <c r="B1801" s="29" t="s">
        <v>2946</v>
      </c>
      <c r="C1801" s="29" t="s">
        <v>758</v>
      </c>
      <c r="D1801" s="29" t="s">
        <v>794</v>
      </c>
      <c r="E1801" s="12">
        <v>8873.5</v>
      </c>
      <c r="F1801" s="12">
        <v>3</v>
      </c>
      <c r="G1801" s="12">
        <v>2957.83</v>
      </c>
      <c r="H1801" s="12">
        <f t="shared" si="33"/>
        <v>698.04788000000008</v>
      </c>
      <c r="I1801">
        <v>0</v>
      </c>
      <c r="J1801" s="46"/>
    </row>
    <row r="1802" spans="1:10" ht="11.85" customHeight="1" outlineLevel="2">
      <c r="A1802" s="28" t="s">
        <v>2947</v>
      </c>
      <c r="B1802" s="29" t="s">
        <v>2948</v>
      </c>
      <c r="C1802" s="29" t="s">
        <v>758</v>
      </c>
      <c r="D1802" s="29" t="s">
        <v>794</v>
      </c>
      <c r="E1802" s="12">
        <v>11476.92</v>
      </c>
      <c r="F1802" s="12">
        <v>552</v>
      </c>
      <c r="G1802" s="12">
        <v>20.79</v>
      </c>
      <c r="H1802" s="12">
        <f t="shared" si="33"/>
        <v>4.9064399999999999</v>
      </c>
      <c r="I1802">
        <v>0</v>
      </c>
      <c r="J1802" s="46"/>
    </row>
    <row r="1803" spans="1:10" ht="11.85" customHeight="1" outlineLevel="2">
      <c r="A1803" s="28" t="s">
        <v>2949</v>
      </c>
      <c r="B1803" s="29" t="s">
        <v>2950</v>
      </c>
      <c r="C1803" s="29" t="s">
        <v>758</v>
      </c>
      <c r="D1803" s="29" t="s">
        <v>794</v>
      </c>
      <c r="E1803" s="12">
        <v>1195.3399999999999</v>
      </c>
      <c r="F1803" s="12">
        <v>2</v>
      </c>
      <c r="G1803" s="12">
        <v>597.66999999999996</v>
      </c>
      <c r="H1803" s="12">
        <f>I1803</f>
        <v>107</v>
      </c>
      <c r="I1803">
        <v>107</v>
      </c>
      <c r="J1803" s="46"/>
    </row>
    <row r="1804" spans="1:10" ht="22.35" customHeight="1" outlineLevel="2">
      <c r="A1804" s="28" t="s">
        <v>2951</v>
      </c>
      <c r="B1804" s="29" t="s">
        <v>2952</v>
      </c>
      <c r="C1804" s="29" t="s">
        <v>758</v>
      </c>
      <c r="D1804" s="29" t="s">
        <v>794</v>
      </c>
      <c r="E1804" s="12">
        <v>61226.51</v>
      </c>
      <c r="F1804" s="12">
        <v>1157</v>
      </c>
      <c r="G1804" s="12">
        <v>52.92</v>
      </c>
      <c r="H1804" s="12">
        <f>I1804</f>
        <v>26</v>
      </c>
      <c r="I1804">
        <v>26</v>
      </c>
      <c r="J1804" s="46"/>
    </row>
    <row r="1805" spans="1:10" ht="11.85" customHeight="1" outlineLevel="2">
      <c r="A1805" s="28" t="s">
        <v>2953</v>
      </c>
      <c r="B1805" s="29" t="s">
        <v>2954</v>
      </c>
      <c r="C1805" s="29" t="s">
        <v>758</v>
      </c>
      <c r="D1805" s="29" t="s">
        <v>794</v>
      </c>
      <c r="E1805" s="12">
        <v>2210.04</v>
      </c>
      <c r="F1805" s="12">
        <v>14</v>
      </c>
      <c r="G1805" s="12">
        <v>157.86000000000001</v>
      </c>
      <c r="H1805" s="12">
        <f t="shared" si="33"/>
        <v>37.254960000000004</v>
      </c>
      <c r="I1805">
        <v>0</v>
      </c>
      <c r="J1805" s="46"/>
    </row>
    <row r="1806" spans="1:10" ht="11.85" customHeight="1" outlineLevel="2">
      <c r="A1806" s="28" t="s">
        <v>2955</v>
      </c>
      <c r="B1806" s="29" t="s">
        <v>2956</v>
      </c>
      <c r="C1806" s="29" t="s">
        <v>758</v>
      </c>
      <c r="D1806" s="29" t="s">
        <v>794</v>
      </c>
      <c r="E1806" s="12">
        <v>130503.14</v>
      </c>
      <c r="F1806" s="12">
        <v>218</v>
      </c>
      <c r="G1806" s="12">
        <v>598.64</v>
      </c>
      <c r="H1806" s="12">
        <f t="shared" si="33"/>
        <v>141.27903999999998</v>
      </c>
      <c r="I1806">
        <v>0</v>
      </c>
      <c r="J1806" s="46"/>
    </row>
    <row r="1807" spans="1:10" ht="11.85" customHeight="1" outlineLevel="2">
      <c r="A1807" s="28" t="s">
        <v>2957</v>
      </c>
      <c r="B1807" s="29" t="s">
        <v>2958</v>
      </c>
      <c r="C1807" s="29" t="s">
        <v>758</v>
      </c>
      <c r="D1807" s="29" t="s">
        <v>794</v>
      </c>
      <c r="E1807" s="12">
        <v>105979.3</v>
      </c>
      <c r="F1807" s="12">
        <v>88</v>
      </c>
      <c r="G1807" s="12">
        <v>1204.31</v>
      </c>
      <c r="H1807" s="12">
        <f t="shared" si="33"/>
        <v>284.21715999999998</v>
      </c>
      <c r="I1807">
        <v>0</v>
      </c>
      <c r="J1807" s="46"/>
    </row>
    <row r="1808" spans="1:10" ht="22.35" customHeight="1" outlineLevel="2">
      <c r="A1808" s="28" t="s">
        <v>2959</v>
      </c>
      <c r="B1808" s="29" t="s">
        <v>2960</v>
      </c>
      <c r="C1808" s="29" t="s">
        <v>758</v>
      </c>
      <c r="D1808" s="29" t="s">
        <v>794</v>
      </c>
      <c r="E1808" s="12">
        <v>203768.89</v>
      </c>
      <c r="F1808" s="12">
        <v>55</v>
      </c>
      <c r="G1808" s="12">
        <v>3704.89</v>
      </c>
      <c r="H1808" s="12">
        <f t="shared" si="33"/>
        <v>874.35404000000005</v>
      </c>
      <c r="I1808">
        <v>0</v>
      </c>
      <c r="J1808" s="46"/>
    </row>
    <row r="1809" spans="1:10" ht="11.85" customHeight="1" outlineLevel="2">
      <c r="A1809" s="28" t="s">
        <v>1105</v>
      </c>
      <c r="B1809" s="29" t="s">
        <v>1106</v>
      </c>
      <c r="C1809" s="29" t="s">
        <v>758</v>
      </c>
      <c r="D1809" s="29" t="s">
        <v>794</v>
      </c>
      <c r="E1809" s="12">
        <v>44683.51</v>
      </c>
      <c r="F1809" s="12">
        <v>64</v>
      </c>
      <c r="G1809" s="12">
        <v>698.18</v>
      </c>
      <c r="H1809" s="12">
        <f t="shared" si="33"/>
        <v>164.77047999999999</v>
      </c>
      <c r="I1809">
        <v>0</v>
      </c>
      <c r="J1809" s="46"/>
    </row>
    <row r="1810" spans="1:10" ht="11.85" customHeight="1" outlineLevel="2">
      <c r="A1810" s="28" t="s">
        <v>1107</v>
      </c>
      <c r="B1810" s="29" t="s">
        <v>1108</v>
      </c>
      <c r="C1810" s="29" t="s">
        <v>758</v>
      </c>
      <c r="D1810" s="29" t="s">
        <v>794</v>
      </c>
      <c r="E1810" s="12">
        <v>22644.04</v>
      </c>
      <c r="F1810" s="12">
        <v>144</v>
      </c>
      <c r="G1810" s="12">
        <v>157.25</v>
      </c>
      <c r="H1810" s="12">
        <f t="shared" si="33"/>
        <v>37.110999999999997</v>
      </c>
      <c r="I1810">
        <v>0</v>
      </c>
      <c r="J1810" s="46"/>
    </row>
    <row r="1811" spans="1:10" ht="11.85" customHeight="1" outlineLevel="2">
      <c r="A1811" s="28" t="s">
        <v>2961</v>
      </c>
      <c r="B1811" s="29" t="s">
        <v>2962</v>
      </c>
      <c r="C1811" s="29" t="s">
        <v>758</v>
      </c>
      <c r="D1811" s="29" t="s">
        <v>794</v>
      </c>
      <c r="E1811" s="12">
        <v>253219.16</v>
      </c>
      <c r="F1811" s="12">
        <v>70</v>
      </c>
      <c r="G1811" s="12">
        <v>3617.42</v>
      </c>
      <c r="H1811" s="12">
        <f t="shared" si="33"/>
        <v>853.71111999999994</v>
      </c>
      <c r="I1811">
        <v>0</v>
      </c>
      <c r="J1811" s="46"/>
    </row>
    <row r="1812" spans="1:10" ht="11.85" customHeight="1" outlineLevel="2">
      <c r="A1812" s="28" t="s">
        <v>239</v>
      </c>
      <c r="B1812" s="29" t="s">
        <v>240</v>
      </c>
      <c r="C1812" s="29" t="s">
        <v>758</v>
      </c>
      <c r="D1812" s="29" t="s">
        <v>794</v>
      </c>
      <c r="E1812" s="12">
        <v>17369.73</v>
      </c>
      <c r="F1812" s="12">
        <v>4</v>
      </c>
      <c r="G1812" s="12">
        <v>4342.43</v>
      </c>
      <c r="H1812" s="12">
        <f t="shared" si="33"/>
        <v>1024.81348</v>
      </c>
      <c r="I1812">
        <v>0</v>
      </c>
      <c r="J1812" s="46"/>
    </row>
    <row r="1813" spans="1:10" ht="11.85" customHeight="1" outlineLevel="2">
      <c r="A1813" s="28" t="s">
        <v>2963</v>
      </c>
      <c r="B1813" s="29" t="s">
        <v>2964</v>
      </c>
      <c r="C1813" s="29" t="s">
        <v>758</v>
      </c>
      <c r="D1813" s="29" t="s">
        <v>794</v>
      </c>
      <c r="E1813" s="12">
        <v>209813.5</v>
      </c>
      <c r="F1813" s="12">
        <v>354</v>
      </c>
      <c r="G1813" s="12">
        <v>592.69000000000005</v>
      </c>
      <c r="H1813" s="12">
        <f>I1813</f>
        <v>107</v>
      </c>
      <c r="I1813">
        <v>107</v>
      </c>
      <c r="J1813" s="46"/>
    </row>
    <row r="1814" spans="1:10" ht="11.85" customHeight="1" outlineLevel="2">
      <c r="A1814" s="28" t="s">
        <v>2965</v>
      </c>
      <c r="B1814" s="29" t="s">
        <v>2966</v>
      </c>
      <c r="C1814" s="29" t="s">
        <v>758</v>
      </c>
      <c r="D1814" s="29" t="s">
        <v>794</v>
      </c>
      <c r="E1814" s="12">
        <v>10160.469999999999</v>
      </c>
      <c r="F1814" s="12">
        <v>10</v>
      </c>
      <c r="G1814" s="12">
        <v>1016.05</v>
      </c>
      <c r="H1814" s="12">
        <f t="shared" si="33"/>
        <v>239.78779999999998</v>
      </c>
      <c r="I1814">
        <v>0</v>
      </c>
      <c r="J1814" s="46"/>
    </row>
    <row r="1815" spans="1:10" ht="11.85" customHeight="1" outlineLevel="2">
      <c r="A1815" s="28" t="s">
        <v>311</v>
      </c>
      <c r="B1815" s="29" t="s">
        <v>312</v>
      </c>
      <c r="C1815" s="29" t="s">
        <v>758</v>
      </c>
      <c r="D1815" s="29" t="s">
        <v>794</v>
      </c>
      <c r="E1815" s="12">
        <v>23557.88</v>
      </c>
      <c r="F1815" s="12">
        <v>294</v>
      </c>
      <c r="G1815" s="12">
        <v>80.13</v>
      </c>
      <c r="H1815" s="12">
        <f t="shared" si="33"/>
        <v>18.910679999999999</v>
      </c>
      <c r="I1815">
        <v>0</v>
      </c>
      <c r="J1815" s="46"/>
    </row>
    <row r="1816" spans="1:10" ht="11.85" customHeight="1" outlineLevel="2">
      <c r="A1816" s="28" t="s">
        <v>2967</v>
      </c>
      <c r="B1816" s="29" t="s">
        <v>2968</v>
      </c>
      <c r="C1816" s="29" t="s">
        <v>758</v>
      </c>
      <c r="D1816" s="29" t="s">
        <v>794</v>
      </c>
      <c r="E1816" s="12">
        <v>2909.42</v>
      </c>
      <c r="F1816" s="12">
        <v>2</v>
      </c>
      <c r="G1816" s="12">
        <v>1454.71</v>
      </c>
      <c r="H1816" s="12">
        <f t="shared" si="33"/>
        <v>343.31156000000004</v>
      </c>
      <c r="I1816">
        <v>0</v>
      </c>
      <c r="J1816" s="46"/>
    </row>
    <row r="1817" spans="1:10" ht="11.85" customHeight="1" outlineLevel="2">
      <c r="A1817" s="28" t="s">
        <v>343</v>
      </c>
      <c r="B1817" s="29" t="s">
        <v>344</v>
      </c>
      <c r="C1817" s="29" t="s">
        <v>758</v>
      </c>
      <c r="D1817" s="29" t="s">
        <v>794</v>
      </c>
      <c r="E1817" s="12">
        <v>9932.67</v>
      </c>
      <c r="F1817" s="12">
        <v>59</v>
      </c>
      <c r="G1817" s="12">
        <v>168.35</v>
      </c>
      <c r="H1817" s="12">
        <f t="shared" si="33"/>
        <v>39.730600000000003</v>
      </c>
      <c r="I1817">
        <v>0</v>
      </c>
      <c r="J1817" s="46"/>
    </row>
    <row r="1818" spans="1:10" ht="11.85" customHeight="1" outlineLevel="2">
      <c r="A1818" s="28" t="s">
        <v>2969</v>
      </c>
      <c r="B1818" s="29" t="s">
        <v>2970</v>
      </c>
      <c r="C1818" s="29" t="s">
        <v>758</v>
      </c>
      <c r="D1818" s="29" t="s">
        <v>794</v>
      </c>
      <c r="E1818" s="12">
        <v>299213.08</v>
      </c>
      <c r="F1818" s="12">
        <v>81</v>
      </c>
      <c r="G1818" s="12">
        <v>3693.99</v>
      </c>
      <c r="H1818" s="12">
        <f t="shared" si="33"/>
        <v>871.78164000000004</v>
      </c>
      <c r="I1818">
        <v>0</v>
      </c>
      <c r="J1818" s="46"/>
    </row>
    <row r="1819" spans="1:10" ht="22.35" customHeight="1" outlineLevel="2">
      <c r="A1819" s="28" t="s">
        <v>2971</v>
      </c>
      <c r="B1819" s="29" t="s">
        <v>2972</v>
      </c>
      <c r="C1819" s="29" t="s">
        <v>758</v>
      </c>
      <c r="D1819" s="29" t="s">
        <v>794</v>
      </c>
      <c r="E1819" s="12">
        <v>2457.8200000000002</v>
      </c>
      <c r="F1819" s="12">
        <v>3</v>
      </c>
      <c r="G1819" s="12">
        <v>819.27</v>
      </c>
      <c r="H1819" s="12">
        <f t="shared" si="33"/>
        <v>193.34771999999998</v>
      </c>
      <c r="I1819">
        <v>0</v>
      </c>
      <c r="J1819" s="46"/>
    </row>
    <row r="1820" spans="1:10" ht="11.85" customHeight="1" outlineLevel="2">
      <c r="A1820" s="28" t="s">
        <v>2973</v>
      </c>
      <c r="B1820" s="29" t="s">
        <v>2974</v>
      </c>
      <c r="C1820" s="29" t="s">
        <v>758</v>
      </c>
      <c r="D1820" s="29" t="s">
        <v>794</v>
      </c>
      <c r="E1820" s="12">
        <v>15092.15</v>
      </c>
      <c r="F1820" s="12">
        <v>202</v>
      </c>
      <c r="G1820" s="12">
        <v>74.709999999999994</v>
      </c>
      <c r="H1820" s="12">
        <f t="shared" si="33"/>
        <v>17.63156</v>
      </c>
      <c r="I1820">
        <v>0</v>
      </c>
      <c r="J1820" s="46"/>
    </row>
    <row r="1821" spans="1:10" ht="11.85" customHeight="1" outlineLevel="2">
      <c r="A1821" s="28" t="s">
        <v>2975</v>
      </c>
      <c r="B1821" s="29" t="s">
        <v>2976</v>
      </c>
      <c r="C1821" s="29" t="s">
        <v>758</v>
      </c>
      <c r="D1821" s="29" t="s">
        <v>794</v>
      </c>
      <c r="E1821" s="12">
        <v>1615.92</v>
      </c>
      <c r="F1821" s="12">
        <v>24</v>
      </c>
      <c r="G1821" s="12">
        <v>67.33</v>
      </c>
      <c r="H1821" s="12">
        <f t="shared" si="33"/>
        <v>15.88988</v>
      </c>
      <c r="I1821">
        <v>0</v>
      </c>
      <c r="J1821" s="46"/>
    </row>
    <row r="1822" spans="1:10" ht="11.85" customHeight="1" outlineLevel="2">
      <c r="A1822" s="28" t="s">
        <v>1135</v>
      </c>
      <c r="B1822" s="29" t="s">
        <v>1136</v>
      </c>
      <c r="C1822" s="29" t="s">
        <v>758</v>
      </c>
      <c r="D1822" s="29" t="s">
        <v>794</v>
      </c>
      <c r="E1822" s="12">
        <v>533.57000000000005</v>
      </c>
      <c r="F1822" s="12">
        <v>316</v>
      </c>
      <c r="G1822" s="12">
        <v>1.69</v>
      </c>
      <c r="H1822" s="13">
        <f t="shared" si="33"/>
        <v>0.39883999999999997</v>
      </c>
      <c r="I1822">
        <v>0</v>
      </c>
      <c r="J1822" s="46"/>
    </row>
    <row r="1823" spans="1:10" ht="11.85" customHeight="1" outlineLevel="2">
      <c r="A1823" s="28" t="s">
        <v>2977</v>
      </c>
      <c r="B1823" s="29" t="s">
        <v>2978</v>
      </c>
      <c r="C1823" s="29" t="s">
        <v>758</v>
      </c>
      <c r="D1823" s="29" t="s">
        <v>794</v>
      </c>
      <c r="E1823" s="12">
        <v>68300.479999999996</v>
      </c>
      <c r="F1823" s="12">
        <v>165</v>
      </c>
      <c r="G1823" s="12">
        <v>413.94</v>
      </c>
      <c r="H1823" s="12">
        <f t="shared" si="33"/>
        <v>97.689840000000004</v>
      </c>
      <c r="I1823">
        <v>0</v>
      </c>
      <c r="J1823" s="46"/>
    </row>
    <row r="1824" spans="1:10" ht="22.35" customHeight="1" outlineLevel="2">
      <c r="A1824" s="28" t="s">
        <v>2979</v>
      </c>
      <c r="B1824" s="29" t="s">
        <v>2980</v>
      </c>
      <c r="C1824" s="29" t="s">
        <v>758</v>
      </c>
      <c r="D1824" s="29" t="s">
        <v>794</v>
      </c>
      <c r="E1824" s="12">
        <v>23609.73</v>
      </c>
      <c r="F1824" s="12">
        <v>681</v>
      </c>
      <c r="G1824" s="12">
        <v>34.67</v>
      </c>
      <c r="H1824" s="12">
        <f t="shared" si="33"/>
        <v>8.1821200000000012</v>
      </c>
      <c r="I1824">
        <v>0</v>
      </c>
      <c r="J1824" s="46"/>
    </row>
    <row r="1825" spans="1:10" ht="11.85" customHeight="1" outlineLevel="2">
      <c r="A1825" s="28" t="s">
        <v>2981</v>
      </c>
      <c r="B1825" s="29" t="s">
        <v>2982</v>
      </c>
      <c r="C1825" s="29" t="s">
        <v>758</v>
      </c>
      <c r="D1825" s="29" t="s">
        <v>794</v>
      </c>
      <c r="E1825" s="12">
        <v>56532.53</v>
      </c>
      <c r="F1825" s="12">
        <v>775</v>
      </c>
      <c r="G1825" s="12">
        <v>72.95</v>
      </c>
      <c r="H1825" s="12">
        <f t="shared" si="33"/>
        <v>17.216200000000001</v>
      </c>
      <c r="I1825">
        <v>0</v>
      </c>
      <c r="J1825" s="46"/>
    </row>
    <row r="1826" spans="1:10" ht="22.35" customHeight="1" outlineLevel="2">
      <c r="A1826" s="28" t="s">
        <v>2983</v>
      </c>
      <c r="B1826" s="29" t="s">
        <v>2984</v>
      </c>
      <c r="C1826" s="29" t="s">
        <v>758</v>
      </c>
      <c r="D1826" s="29" t="s">
        <v>794</v>
      </c>
      <c r="E1826" s="12">
        <v>12038.86</v>
      </c>
      <c r="F1826" s="12">
        <v>85</v>
      </c>
      <c r="G1826" s="12">
        <v>141.63</v>
      </c>
      <c r="H1826" s="12">
        <f>I1826</f>
        <v>40</v>
      </c>
      <c r="I1826">
        <v>40</v>
      </c>
      <c r="J1826" s="46"/>
    </row>
    <row r="1827" spans="1:10" ht="22.35" customHeight="1" outlineLevel="2">
      <c r="A1827" s="28" t="s">
        <v>3084</v>
      </c>
      <c r="B1827" s="29" t="s">
        <v>3085</v>
      </c>
      <c r="C1827" s="29" t="s">
        <v>758</v>
      </c>
      <c r="D1827" s="29" t="s">
        <v>794</v>
      </c>
      <c r="E1827" s="12">
        <v>504351.99</v>
      </c>
      <c r="F1827" s="12">
        <v>10</v>
      </c>
      <c r="G1827" s="12">
        <v>50435.199999999997</v>
      </c>
      <c r="H1827" s="12">
        <f t="shared" si="33"/>
        <v>11902.707199999999</v>
      </c>
      <c r="I1827">
        <v>0</v>
      </c>
      <c r="J1827" s="46"/>
    </row>
    <row r="1828" spans="1:10" ht="22.35" customHeight="1" outlineLevel="2">
      <c r="A1828" s="28" t="s">
        <v>3086</v>
      </c>
      <c r="B1828" s="29" t="s">
        <v>3087</v>
      </c>
      <c r="C1828" s="29" t="s">
        <v>758</v>
      </c>
      <c r="D1828" s="29" t="s">
        <v>794</v>
      </c>
      <c r="E1828" s="12">
        <v>278238.3</v>
      </c>
      <c r="F1828" s="12">
        <v>11</v>
      </c>
      <c r="G1828" s="12">
        <v>25294.39</v>
      </c>
      <c r="H1828" s="12">
        <f t="shared" si="33"/>
        <v>5969.4760399999996</v>
      </c>
      <c r="I1828">
        <v>0</v>
      </c>
      <c r="J1828" s="46"/>
    </row>
    <row r="1829" spans="1:10" ht="22.35" customHeight="1" outlineLevel="2">
      <c r="A1829" s="28" t="s">
        <v>3088</v>
      </c>
      <c r="B1829" s="29" t="s">
        <v>3089</v>
      </c>
      <c r="C1829" s="29" t="s">
        <v>758</v>
      </c>
      <c r="D1829" s="29" t="s">
        <v>794</v>
      </c>
      <c r="E1829" s="12">
        <v>3451.93</v>
      </c>
      <c r="F1829" s="12">
        <v>5</v>
      </c>
      <c r="G1829" s="12">
        <v>690.39</v>
      </c>
      <c r="H1829" s="12">
        <f t="shared" si="33"/>
        <v>162.93204</v>
      </c>
      <c r="I1829">
        <v>0</v>
      </c>
      <c r="J1829" s="46"/>
    </row>
    <row r="1830" spans="1:10" ht="22.35" customHeight="1" outlineLevel="2">
      <c r="A1830" s="28" t="s">
        <v>3090</v>
      </c>
      <c r="B1830" s="29" t="s">
        <v>3091</v>
      </c>
      <c r="C1830" s="29" t="s">
        <v>758</v>
      </c>
      <c r="D1830" s="29" t="s">
        <v>794</v>
      </c>
      <c r="E1830" s="12">
        <v>3386.99</v>
      </c>
      <c r="F1830" s="12">
        <v>5</v>
      </c>
      <c r="G1830" s="12">
        <v>677.4</v>
      </c>
      <c r="H1830" s="12">
        <f t="shared" si="33"/>
        <v>159.8664</v>
      </c>
      <c r="I1830">
        <v>0</v>
      </c>
      <c r="J1830" s="46"/>
    </row>
    <row r="1831" spans="1:10" ht="11.85" customHeight="1" outlineLevel="2">
      <c r="A1831" s="28" t="s">
        <v>3092</v>
      </c>
      <c r="B1831" s="29" t="s">
        <v>3093</v>
      </c>
      <c r="C1831" s="29" t="s">
        <v>758</v>
      </c>
      <c r="D1831" s="29" t="s">
        <v>794</v>
      </c>
      <c r="E1831" s="12">
        <v>26107.37</v>
      </c>
      <c r="F1831" s="12">
        <v>8</v>
      </c>
      <c r="G1831" s="12">
        <v>3263.42</v>
      </c>
      <c r="H1831" s="12">
        <f t="shared" si="33"/>
        <v>770.16712000000007</v>
      </c>
      <c r="I1831">
        <v>0</v>
      </c>
      <c r="J1831" s="46"/>
    </row>
    <row r="1832" spans="1:10" ht="11.85" customHeight="1" outlineLevel="2">
      <c r="A1832" s="28" t="s">
        <v>3094</v>
      </c>
      <c r="B1832" s="29" t="s">
        <v>3095</v>
      </c>
      <c r="C1832" s="29" t="s">
        <v>758</v>
      </c>
      <c r="D1832" s="29" t="s">
        <v>794</v>
      </c>
      <c r="E1832" s="12">
        <v>11398.45</v>
      </c>
      <c r="F1832" s="12">
        <v>18</v>
      </c>
      <c r="G1832" s="12">
        <v>633.25</v>
      </c>
      <c r="H1832" s="12">
        <f t="shared" si="33"/>
        <v>149.447</v>
      </c>
      <c r="I1832">
        <v>0</v>
      </c>
      <c r="J1832" s="46"/>
    </row>
    <row r="1833" spans="1:10" ht="11.85" customHeight="1" outlineLevel="2">
      <c r="A1833" s="28" t="s">
        <v>3096</v>
      </c>
      <c r="B1833" s="29" t="s">
        <v>3097</v>
      </c>
      <c r="C1833" s="29" t="s">
        <v>758</v>
      </c>
      <c r="D1833" s="29" t="s">
        <v>794</v>
      </c>
      <c r="E1833" s="12">
        <v>35391.64</v>
      </c>
      <c r="F1833" s="12">
        <v>14</v>
      </c>
      <c r="G1833" s="12">
        <v>2527.9699999999998</v>
      </c>
      <c r="H1833" s="12">
        <f t="shared" si="33"/>
        <v>596.60091999999997</v>
      </c>
      <c r="I1833">
        <v>0</v>
      </c>
      <c r="J1833" s="46"/>
    </row>
    <row r="1834" spans="1:10" ht="11.85" customHeight="1" outlineLevel="2">
      <c r="A1834" s="28" t="s">
        <v>3098</v>
      </c>
      <c r="B1834" s="29" t="s">
        <v>3099</v>
      </c>
      <c r="C1834" s="29" t="s">
        <v>758</v>
      </c>
      <c r="D1834" s="29" t="s">
        <v>794</v>
      </c>
      <c r="E1834" s="12">
        <v>3766.65</v>
      </c>
      <c r="F1834" s="12">
        <v>2</v>
      </c>
      <c r="G1834" s="12">
        <v>1883.33</v>
      </c>
      <c r="H1834" s="12">
        <f t="shared" si="33"/>
        <v>444.46587999999997</v>
      </c>
      <c r="I1834">
        <v>0</v>
      </c>
      <c r="J1834" s="46"/>
    </row>
    <row r="1835" spans="1:10" ht="11.85" customHeight="1" outlineLevel="2">
      <c r="A1835" s="28" t="s">
        <v>3100</v>
      </c>
      <c r="B1835" s="29" t="s">
        <v>3101</v>
      </c>
      <c r="C1835" s="29" t="s">
        <v>758</v>
      </c>
      <c r="D1835" s="29" t="s">
        <v>794</v>
      </c>
      <c r="E1835" s="12">
        <v>26973.4</v>
      </c>
      <c r="F1835" s="12">
        <v>26</v>
      </c>
      <c r="G1835" s="12">
        <v>1037.44</v>
      </c>
      <c r="H1835" s="12">
        <f t="shared" si="33"/>
        <v>244.83584000000002</v>
      </c>
      <c r="I1835">
        <v>0</v>
      </c>
      <c r="J1835" s="46"/>
    </row>
    <row r="1836" spans="1:10" ht="11.85" customHeight="1" outlineLevel="2">
      <c r="A1836" s="28" t="s">
        <v>3102</v>
      </c>
      <c r="B1836" s="29" t="s">
        <v>3103</v>
      </c>
      <c r="C1836" s="29" t="s">
        <v>758</v>
      </c>
      <c r="D1836" s="29" t="s">
        <v>794</v>
      </c>
      <c r="E1836" s="12">
        <v>385195.33</v>
      </c>
      <c r="F1836" s="12">
        <v>450</v>
      </c>
      <c r="G1836" s="12">
        <v>855.99</v>
      </c>
      <c r="H1836" s="12">
        <f t="shared" ref="H1836:H1850" si="34">I1836</f>
        <v>150</v>
      </c>
      <c r="I1836">
        <v>150</v>
      </c>
      <c r="J1836" s="46"/>
    </row>
    <row r="1837" spans="1:10" ht="11.85" customHeight="1" outlineLevel="2">
      <c r="A1837" s="28" t="s">
        <v>3104</v>
      </c>
      <c r="B1837" s="29" t="s">
        <v>3105</v>
      </c>
      <c r="C1837" s="29" t="s">
        <v>758</v>
      </c>
      <c r="D1837" s="29" t="s">
        <v>794</v>
      </c>
      <c r="E1837" s="12">
        <v>41161.54</v>
      </c>
      <c r="F1837" s="12">
        <v>178</v>
      </c>
      <c r="G1837" s="12">
        <v>231.24</v>
      </c>
      <c r="H1837" s="12">
        <f t="shared" si="34"/>
        <v>41</v>
      </c>
      <c r="I1837">
        <v>41</v>
      </c>
      <c r="J1837" s="46"/>
    </row>
    <row r="1838" spans="1:10" ht="11.85" customHeight="1" outlineLevel="2">
      <c r="A1838" s="28" t="s">
        <v>3106</v>
      </c>
      <c r="B1838" s="29" t="s">
        <v>3107</v>
      </c>
      <c r="C1838" s="29" t="s">
        <v>758</v>
      </c>
      <c r="D1838" s="29" t="s">
        <v>794</v>
      </c>
      <c r="E1838" s="12">
        <v>39864.589999999997</v>
      </c>
      <c r="F1838" s="12">
        <v>114</v>
      </c>
      <c r="G1838" s="12">
        <v>349.69</v>
      </c>
      <c r="H1838" s="12">
        <f t="shared" si="34"/>
        <v>65</v>
      </c>
      <c r="I1838">
        <v>65</v>
      </c>
      <c r="J1838" s="46"/>
    </row>
    <row r="1839" spans="1:10" ht="11.85" customHeight="1" outlineLevel="2">
      <c r="A1839" s="28" t="s">
        <v>3108</v>
      </c>
      <c r="B1839" s="29" t="s">
        <v>3109</v>
      </c>
      <c r="C1839" s="29" t="s">
        <v>758</v>
      </c>
      <c r="D1839" s="29" t="s">
        <v>794</v>
      </c>
      <c r="E1839" s="12">
        <v>395428.74</v>
      </c>
      <c r="F1839" s="12">
        <v>257</v>
      </c>
      <c r="G1839" s="12">
        <v>1538.63</v>
      </c>
      <c r="H1839" s="12">
        <f t="shared" si="34"/>
        <v>270</v>
      </c>
      <c r="I1839">
        <v>270</v>
      </c>
      <c r="J1839" s="46"/>
    </row>
    <row r="1840" spans="1:10" ht="11.85" customHeight="1" outlineLevel="2">
      <c r="A1840" s="28" t="s">
        <v>3110</v>
      </c>
      <c r="B1840" s="29" t="s">
        <v>3111</v>
      </c>
      <c r="C1840" s="29" t="s">
        <v>758</v>
      </c>
      <c r="D1840" s="29" t="s">
        <v>794</v>
      </c>
      <c r="E1840" s="12">
        <v>16403.07</v>
      </c>
      <c r="F1840" s="12">
        <v>1</v>
      </c>
      <c r="G1840" s="12">
        <v>16403.07</v>
      </c>
      <c r="H1840" s="12">
        <f t="shared" si="34"/>
        <v>2900</v>
      </c>
      <c r="I1840">
        <v>2900</v>
      </c>
      <c r="J1840" s="46"/>
    </row>
    <row r="1841" spans="1:10" ht="22.35" customHeight="1" outlineLevel="2">
      <c r="A1841" s="28" t="s">
        <v>3112</v>
      </c>
      <c r="B1841" s="29" t="s">
        <v>3113</v>
      </c>
      <c r="C1841" s="29" t="s">
        <v>758</v>
      </c>
      <c r="D1841" s="29" t="s">
        <v>794</v>
      </c>
      <c r="E1841" s="12">
        <v>226148.27</v>
      </c>
      <c r="F1841" s="12">
        <v>1666</v>
      </c>
      <c r="G1841" s="12">
        <v>135.74</v>
      </c>
      <c r="H1841" s="12">
        <f t="shared" si="34"/>
        <v>66</v>
      </c>
      <c r="I1841">
        <v>66</v>
      </c>
      <c r="J1841" s="46"/>
    </row>
    <row r="1842" spans="1:10" ht="11.85" customHeight="1" outlineLevel="2">
      <c r="A1842" s="28" t="s">
        <v>3114</v>
      </c>
      <c r="B1842" s="29" t="s">
        <v>3115</v>
      </c>
      <c r="C1842" s="29" t="s">
        <v>758</v>
      </c>
      <c r="D1842" s="29" t="s">
        <v>794</v>
      </c>
      <c r="E1842" s="12">
        <v>245.18</v>
      </c>
      <c r="F1842" s="12">
        <v>1</v>
      </c>
      <c r="G1842" s="12">
        <v>245.18</v>
      </c>
      <c r="H1842" s="12">
        <f t="shared" si="34"/>
        <v>29</v>
      </c>
      <c r="I1842">
        <v>29</v>
      </c>
      <c r="J1842" s="46"/>
    </row>
    <row r="1843" spans="1:10" ht="11.85" customHeight="1" outlineLevel="2">
      <c r="A1843" s="28" t="s">
        <v>3116</v>
      </c>
      <c r="B1843" s="29" t="s">
        <v>3117</v>
      </c>
      <c r="C1843" s="29" t="s">
        <v>758</v>
      </c>
      <c r="D1843" s="29" t="s">
        <v>794</v>
      </c>
      <c r="E1843" s="12">
        <v>838.91</v>
      </c>
      <c r="F1843" s="12">
        <v>2</v>
      </c>
      <c r="G1843" s="12">
        <v>419.46</v>
      </c>
      <c r="H1843" s="12">
        <f t="shared" si="34"/>
        <v>50</v>
      </c>
      <c r="I1843">
        <v>50</v>
      </c>
      <c r="J1843" s="46"/>
    </row>
    <row r="1844" spans="1:10" ht="11.85" customHeight="1" outlineLevel="2">
      <c r="A1844" s="28" t="s">
        <v>3118</v>
      </c>
      <c r="B1844" s="29" t="s">
        <v>3119</v>
      </c>
      <c r="C1844" s="29" t="s">
        <v>758</v>
      </c>
      <c r="D1844" s="29" t="s">
        <v>794</v>
      </c>
      <c r="E1844" s="12">
        <v>1882.57</v>
      </c>
      <c r="F1844" s="12">
        <v>4</v>
      </c>
      <c r="G1844" s="12">
        <v>470.64</v>
      </c>
      <c r="H1844" s="12">
        <f t="shared" si="34"/>
        <v>55</v>
      </c>
      <c r="I1844">
        <v>55</v>
      </c>
      <c r="J1844" s="46"/>
    </row>
    <row r="1845" spans="1:10" ht="11.85" customHeight="1" outlineLevel="2">
      <c r="A1845" s="28" t="s">
        <v>3120</v>
      </c>
      <c r="B1845" s="29" t="s">
        <v>3121</v>
      </c>
      <c r="C1845" s="29" t="s">
        <v>758</v>
      </c>
      <c r="D1845" s="29" t="s">
        <v>794</v>
      </c>
      <c r="E1845" s="12">
        <v>2481.94</v>
      </c>
      <c r="F1845" s="12">
        <v>3</v>
      </c>
      <c r="G1845" s="12">
        <v>827.31</v>
      </c>
      <c r="H1845" s="12">
        <f t="shared" si="34"/>
        <v>100</v>
      </c>
      <c r="I1845">
        <v>100</v>
      </c>
      <c r="J1845" s="46"/>
    </row>
    <row r="1846" spans="1:10" ht="11.85" customHeight="1" outlineLevel="2">
      <c r="A1846" s="28" t="s">
        <v>3122</v>
      </c>
      <c r="B1846" s="29" t="s">
        <v>3123</v>
      </c>
      <c r="C1846" s="29" t="s">
        <v>758</v>
      </c>
      <c r="D1846" s="29" t="s">
        <v>794</v>
      </c>
      <c r="E1846" s="12">
        <v>1099.02</v>
      </c>
      <c r="F1846" s="12">
        <v>1</v>
      </c>
      <c r="G1846" s="12">
        <v>1099.02</v>
      </c>
      <c r="H1846" s="12">
        <f t="shared" si="34"/>
        <v>130</v>
      </c>
      <c r="I1846">
        <v>130</v>
      </c>
      <c r="J1846" s="46"/>
    </row>
    <row r="1847" spans="1:10" ht="11.85" customHeight="1" outlineLevel="2">
      <c r="A1847" s="28" t="s">
        <v>3124</v>
      </c>
      <c r="B1847" s="29" t="s">
        <v>3125</v>
      </c>
      <c r="C1847" s="29" t="s">
        <v>758</v>
      </c>
      <c r="D1847" s="29" t="s">
        <v>794</v>
      </c>
      <c r="E1847" s="12">
        <v>1402.79</v>
      </c>
      <c r="F1847" s="12">
        <v>1</v>
      </c>
      <c r="G1847" s="12">
        <v>1402.79</v>
      </c>
      <c r="H1847" s="12">
        <f t="shared" si="34"/>
        <v>165</v>
      </c>
      <c r="I1847">
        <v>165</v>
      </c>
      <c r="J1847" s="46"/>
    </row>
    <row r="1848" spans="1:10" ht="22.35" customHeight="1" outlineLevel="2">
      <c r="A1848" s="28" t="s">
        <v>3126</v>
      </c>
      <c r="B1848" s="29" t="s">
        <v>3127</v>
      </c>
      <c r="C1848" s="29" t="s">
        <v>758</v>
      </c>
      <c r="D1848" s="29" t="s">
        <v>794</v>
      </c>
      <c r="E1848" s="12">
        <v>2497.7800000000002</v>
      </c>
      <c r="F1848" s="12">
        <v>1</v>
      </c>
      <c r="G1848" s="12">
        <v>2497.7800000000002</v>
      </c>
      <c r="H1848" s="12">
        <f t="shared" si="34"/>
        <v>300</v>
      </c>
      <c r="I1848">
        <v>300</v>
      </c>
      <c r="J1848" s="46"/>
    </row>
    <row r="1849" spans="1:10" ht="22.35" customHeight="1" outlineLevel="2">
      <c r="A1849" s="28" t="s">
        <v>3128</v>
      </c>
      <c r="B1849" s="29" t="s">
        <v>3129</v>
      </c>
      <c r="C1849" s="29" t="s">
        <v>758</v>
      </c>
      <c r="D1849" s="29" t="s">
        <v>794</v>
      </c>
      <c r="E1849" s="12">
        <v>1346.93</v>
      </c>
      <c r="F1849" s="12">
        <v>1</v>
      </c>
      <c r="G1849" s="12">
        <v>1346.93</v>
      </c>
      <c r="H1849" s="12">
        <f t="shared" si="34"/>
        <v>160</v>
      </c>
      <c r="I1849">
        <v>160</v>
      </c>
      <c r="J1849" s="46"/>
    </row>
    <row r="1850" spans="1:10" ht="22.35" customHeight="1" outlineLevel="2">
      <c r="A1850" s="28" t="s">
        <v>3130</v>
      </c>
      <c r="B1850" s="29" t="s">
        <v>3131</v>
      </c>
      <c r="C1850" s="29" t="s">
        <v>758</v>
      </c>
      <c r="D1850" s="29" t="s">
        <v>794</v>
      </c>
      <c r="E1850" s="12">
        <v>358.72</v>
      </c>
      <c r="F1850" s="12">
        <v>24</v>
      </c>
      <c r="G1850" s="12">
        <v>14.95</v>
      </c>
      <c r="H1850" s="12">
        <f t="shared" si="34"/>
        <v>15</v>
      </c>
      <c r="I1850">
        <v>15</v>
      </c>
      <c r="J1850" s="46"/>
    </row>
    <row r="1851" spans="1:10" ht="11.85" customHeight="1" outlineLevel="2">
      <c r="A1851" s="28" t="s">
        <v>1245</v>
      </c>
      <c r="B1851" s="29" t="s">
        <v>1246</v>
      </c>
      <c r="C1851" s="29" t="s">
        <v>758</v>
      </c>
      <c r="D1851" s="29" t="s">
        <v>794</v>
      </c>
      <c r="E1851" s="12">
        <v>44078.34</v>
      </c>
      <c r="F1851" s="12">
        <v>350</v>
      </c>
      <c r="G1851" s="12">
        <v>125.94</v>
      </c>
      <c r="H1851" s="12">
        <f t="shared" si="33"/>
        <v>29.72184</v>
      </c>
      <c r="I1851">
        <v>0</v>
      </c>
      <c r="J1851" s="46"/>
    </row>
    <row r="1852" spans="1:10" ht="22.35" customHeight="1" outlineLevel="2">
      <c r="A1852" s="28" t="s">
        <v>3132</v>
      </c>
      <c r="B1852" s="29" t="s">
        <v>3133</v>
      </c>
      <c r="C1852" s="29" t="s">
        <v>758</v>
      </c>
      <c r="D1852" s="29" t="s">
        <v>794</v>
      </c>
      <c r="E1852" s="12">
        <v>300.93</v>
      </c>
      <c r="F1852" s="12">
        <v>3</v>
      </c>
      <c r="G1852" s="12">
        <v>100.31</v>
      </c>
      <c r="H1852" s="12">
        <f>I1852</f>
        <v>80</v>
      </c>
      <c r="I1852">
        <v>80</v>
      </c>
      <c r="J1852" s="46"/>
    </row>
    <row r="1853" spans="1:10" ht="11.85" customHeight="1" outlineLevel="2">
      <c r="A1853" s="28" t="s">
        <v>3134</v>
      </c>
      <c r="B1853" s="29" t="s">
        <v>3135</v>
      </c>
      <c r="C1853" s="29" t="s">
        <v>758</v>
      </c>
      <c r="D1853" s="29" t="s">
        <v>794</v>
      </c>
      <c r="E1853" s="12">
        <v>756.77</v>
      </c>
      <c r="F1853" s="12">
        <v>526</v>
      </c>
      <c r="G1853" s="12">
        <v>1.44</v>
      </c>
      <c r="H1853" s="13">
        <f t="shared" si="33"/>
        <v>0.33983999999999998</v>
      </c>
      <c r="I1853">
        <v>0</v>
      </c>
      <c r="J1853" s="46"/>
    </row>
    <row r="1854" spans="1:10" ht="11.85" customHeight="1" outlineLevel="2">
      <c r="A1854" s="28" t="s">
        <v>3136</v>
      </c>
      <c r="B1854" s="29" t="s">
        <v>3137</v>
      </c>
      <c r="C1854" s="29" t="s">
        <v>758</v>
      </c>
      <c r="D1854" s="29" t="s">
        <v>794</v>
      </c>
      <c r="E1854" s="12">
        <v>5455.1</v>
      </c>
      <c r="F1854" s="12">
        <v>7793</v>
      </c>
      <c r="G1854" s="12">
        <v>0.7</v>
      </c>
      <c r="H1854" s="13">
        <f t="shared" ref="H1854:H1859" si="35">I1854</f>
        <v>0.25</v>
      </c>
      <c r="I1854">
        <v>0.25</v>
      </c>
      <c r="J1854" s="46"/>
    </row>
    <row r="1855" spans="1:10" ht="11.85" customHeight="1" outlineLevel="2">
      <c r="A1855" s="28" t="s">
        <v>3138</v>
      </c>
      <c r="B1855" s="29" t="s">
        <v>3139</v>
      </c>
      <c r="C1855" s="29" t="s">
        <v>758</v>
      </c>
      <c r="D1855" s="29" t="s">
        <v>794</v>
      </c>
      <c r="E1855" s="12">
        <v>140332.95000000001</v>
      </c>
      <c r="F1855" s="12">
        <v>1574</v>
      </c>
      <c r="G1855" s="12">
        <v>89.16</v>
      </c>
      <c r="H1855" s="12">
        <f t="shared" si="35"/>
        <v>21</v>
      </c>
      <c r="I1855">
        <v>21</v>
      </c>
      <c r="J1855" s="46"/>
    </row>
    <row r="1856" spans="1:10" ht="22.35" customHeight="1" outlineLevel="2">
      <c r="A1856" s="28" t="s">
        <v>3140</v>
      </c>
      <c r="B1856" s="29" t="s">
        <v>3141</v>
      </c>
      <c r="C1856" s="29" t="s">
        <v>758</v>
      </c>
      <c r="D1856" s="29" t="s">
        <v>794</v>
      </c>
      <c r="E1856" s="12">
        <v>2321.86</v>
      </c>
      <c r="F1856" s="12">
        <v>7</v>
      </c>
      <c r="G1856" s="12">
        <v>331.69</v>
      </c>
      <c r="H1856" s="12">
        <f t="shared" si="35"/>
        <v>150</v>
      </c>
      <c r="I1856">
        <v>150</v>
      </c>
      <c r="J1856" s="46"/>
    </row>
    <row r="1857" spans="1:10" ht="11.85" customHeight="1" outlineLevel="2">
      <c r="A1857" s="28" t="s">
        <v>3142</v>
      </c>
      <c r="B1857" s="29" t="s">
        <v>3143</v>
      </c>
      <c r="C1857" s="29" t="s">
        <v>758</v>
      </c>
      <c r="D1857" s="29" t="s">
        <v>794</v>
      </c>
      <c r="E1857" s="12">
        <v>1658.16</v>
      </c>
      <c r="F1857" s="12">
        <v>5</v>
      </c>
      <c r="G1857" s="12">
        <v>331.63</v>
      </c>
      <c r="H1857" s="12">
        <f t="shared" si="35"/>
        <v>150</v>
      </c>
      <c r="I1857">
        <v>150</v>
      </c>
      <c r="J1857" s="46"/>
    </row>
    <row r="1858" spans="1:10" ht="22.35" customHeight="1" outlineLevel="2">
      <c r="A1858" s="28" t="s">
        <v>3144</v>
      </c>
      <c r="B1858" s="29" t="s">
        <v>3145</v>
      </c>
      <c r="C1858" s="29" t="s">
        <v>758</v>
      </c>
      <c r="D1858" s="29" t="s">
        <v>794</v>
      </c>
      <c r="E1858" s="12">
        <v>2463.0100000000002</v>
      </c>
      <c r="F1858" s="12">
        <v>8</v>
      </c>
      <c r="G1858" s="12">
        <v>307.88</v>
      </c>
      <c r="H1858" s="12">
        <f t="shared" si="35"/>
        <v>150</v>
      </c>
      <c r="I1858">
        <v>150</v>
      </c>
      <c r="J1858" s="46"/>
    </row>
    <row r="1859" spans="1:10" ht="11.85" customHeight="1" outlineLevel="2">
      <c r="A1859" s="28" t="s">
        <v>2694</v>
      </c>
      <c r="B1859" s="29" t="s">
        <v>2695</v>
      </c>
      <c r="C1859" s="29" t="s">
        <v>758</v>
      </c>
      <c r="D1859" s="29" t="s">
        <v>794</v>
      </c>
      <c r="E1859" s="12">
        <v>24044.400000000001</v>
      </c>
      <c r="F1859" s="12">
        <v>10</v>
      </c>
      <c r="G1859" s="12">
        <v>2404.44</v>
      </c>
      <c r="H1859" s="12">
        <f t="shared" si="35"/>
        <v>425</v>
      </c>
      <c r="I1859">
        <v>425</v>
      </c>
      <c r="J1859" s="46"/>
    </row>
    <row r="1860" spans="1:10" ht="11.85" customHeight="1" outlineLevel="2">
      <c r="A1860" s="28" t="s">
        <v>3146</v>
      </c>
      <c r="B1860" s="29" t="s">
        <v>3147</v>
      </c>
      <c r="C1860" s="29" t="s">
        <v>758</v>
      </c>
      <c r="D1860" s="29" t="s">
        <v>794</v>
      </c>
      <c r="E1860" s="12">
        <v>39414.120000000003</v>
      </c>
      <c r="F1860" s="12">
        <v>7</v>
      </c>
      <c r="G1860" s="12">
        <v>5630.59</v>
      </c>
      <c r="H1860" s="12">
        <f t="shared" si="33"/>
        <v>1328.81924</v>
      </c>
      <c r="I1860">
        <v>0</v>
      </c>
      <c r="J1860" s="46"/>
    </row>
    <row r="1861" spans="1:10" ht="11.85" customHeight="1" outlineLevel="2">
      <c r="A1861" s="28" t="s">
        <v>3148</v>
      </c>
      <c r="B1861" s="29" t="s">
        <v>3149</v>
      </c>
      <c r="C1861" s="29" t="s">
        <v>758</v>
      </c>
      <c r="D1861" s="29" t="s">
        <v>794</v>
      </c>
      <c r="E1861" s="12">
        <v>1043.48</v>
      </c>
      <c r="F1861" s="12">
        <v>1</v>
      </c>
      <c r="G1861" s="12">
        <v>1043.48</v>
      </c>
      <c r="H1861" s="12">
        <f t="shared" si="33"/>
        <v>246.26128</v>
      </c>
      <c r="I1861">
        <v>0</v>
      </c>
      <c r="J1861" s="46"/>
    </row>
    <row r="1862" spans="1:10" ht="11.85" customHeight="1" outlineLevel="2">
      <c r="A1862" s="28" t="s">
        <v>3150</v>
      </c>
      <c r="B1862" s="29" t="s">
        <v>3151</v>
      </c>
      <c r="C1862" s="29" t="s">
        <v>758</v>
      </c>
      <c r="D1862" s="29" t="s">
        <v>794</v>
      </c>
      <c r="E1862" s="12">
        <v>1721.74</v>
      </c>
      <c r="F1862" s="12">
        <v>1</v>
      </c>
      <c r="G1862" s="12">
        <v>1721.74</v>
      </c>
      <c r="H1862" s="12">
        <f t="shared" si="33"/>
        <v>406.33064000000002</v>
      </c>
      <c r="I1862">
        <v>0</v>
      </c>
      <c r="J1862" s="46"/>
    </row>
    <row r="1863" spans="1:10" ht="11.85" customHeight="1" outlineLevel="2">
      <c r="A1863" s="28" t="s">
        <v>1409</v>
      </c>
      <c r="B1863" s="29" t="s">
        <v>1410</v>
      </c>
      <c r="C1863" s="29" t="s">
        <v>758</v>
      </c>
      <c r="D1863" s="29" t="s">
        <v>794</v>
      </c>
      <c r="E1863" s="12">
        <v>2524.86</v>
      </c>
      <c r="F1863" s="12">
        <v>43</v>
      </c>
      <c r="G1863" s="12">
        <v>58.72</v>
      </c>
      <c r="H1863" s="12">
        <f t="shared" si="33"/>
        <v>13.85792</v>
      </c>
      <c r="I1863">
        <v>0</v>
      </c>
      <c r="J1863" s="46"/>
    </row>
    <row r="1864" spans="1:10" ht="11.85" customHeight="1" outlineLevel="2">
      <c r="A1864" s="28" t="s">
        <v>3152</v>
      </c>
      <c r="B1864" s="29" t="s">
        <v>3153</v>
      </c>
      <c r="C1864" s="29" t="s">
        <v>758</v>
      </c>
      <c r="D1864" s="29" t="s">
        <v>794</v>
      </c>
      <c r="E1864" s="12">
        <v>12362.78</v>
      </c>
      <c r="F1864" s="12">
        <v>14</v>
      </c>
      <c r="G1864" s="12">
        <v>883.06</v>
      </c>
      <c r="H1864" s="12">
        <f>I1864</f>
        <v>300</v>
      </c>
      <c r="I1864">
        <v>300</v>
      </c>
      <c r="J1864" s="46"/>
    </row>
    <row r="1865" spans="1:10" ht="11.85" customHeight="1" outlineLevel="2">
      <c r="A1865" s="28" t="s">
        <v>3154</v>
      </c>
      <c r="B1865" s="29" t="s">
        <v>3155</v>
      </c>
      <c r="C1865" s="29" t="s">
        <v>758</v>
      </c>
      <c r="D1865" s="29" t="s">
        <v>794</v>
      </c>
      <c r="E1865" s="12">
        <v>28661.38</v>
      </c>
      <c r="F1865" s="12">
        <v>13</v>
      </c>
      <c r="G1865" s="12">
        <v>2204.7199999999998</v>
      </c>
      <c r="H1865" s="12">
        <f t="shared" ref="H1865:H1893" si="36">G1865*1.18*0.2</f>
        <v>520.31391999999994</v>
      </c>
      <c r="I1865">
        <v>0</v>
      </c>
      <c r="J1865" s="46"/>
    </row>
    <row r="1866" spans="1:10" ht="11.85" customHeight="1" outlineLevel="2">
      <c r="A1866" s="28" t="s">
        <v>1431</v>
      </c>
      <c r="B1866" s="29" t="s">
        <v>1432</v>
      </c>
      <c r="C1866" s="29" t="s">
        <v>758</v>
      </c>
      <c r="D1866" s="29" t="s">
        <v>794</v>
      </c>
      <c r="E1866" s="12">
        <v>3561.73</v>
      </c>
      <c r="F1866" s="12">
        <v>90</v>
      </c>
      <c r="G1866" s="12">
        <v>39.57</v>
      </c>
      <c r="H1866" s="12">
        <f t="shared" si="36"/>
        <v>9.3385200000000008</v>
      </c>
      <c r="I1866">
        <v>0</v>
      </c>
      <c r="J1866" s="46"/>
    </row>
    <row r="1867" spans="1:10" ht="11.85" customHeight="1" outlineLevel="2">
      <c r="A1867" s="28" t="s">
        <v>1433</v>
      </c>
      <c r="B1867" s="29" t="s">
        <v>1434</v>
      </c>
      <c r="C1867" s="29" t="s">
        <v>758</v>
      </c>
      <c r="D1867" s="29" t="s">
        <v>794</v>
      </c>
      <c r="E1867" s="12">
        <v>674.94</v>
      </c>
      <c r="F1867" s="12">
        <v>54</v>
      </c>
      <c r="G1867" s="12">
        <v>12.5</v>
      </c>
      <c r="H1867" s="12">
        <f t="shared" si="36"/>
        <v>2.95</v>
      </c>
      <c r="I1867">
        <v>0</v>
      </c>
      <c r="J1867" s="46"/>
    </row>
    <row r="1868" spans="1:10" ht="11.85" customHeight="1" outlineLevel="2">
      <c r="A1868" s="28" t="s">
        <v>3156</v>
      </c>
      <c r="B1868" s="29" t="s">
        <v>3157</v>
      </c>
      <c r="C1868" s="29" t="s">
        <v>758</v>
      </c>
      <c r="D1868" s="29" t="s">
        <v>794</v>
      </c>
      <c r="E1868" s="12">
        <v>810.16</v>
      </c>
      <c r="F1868" s="12">
        <v>64</v>
      </c>
      <c r="G1868" s="12">
        <v>12.66</v>
      </c>
      <c r="H1868" s="12">
        <f t="shared" si="36"/>
        <v>2.9877599999999997</v>
      </c>
      <c r="I1868">
        <v>0</v>
      </c>
      <c r="J1868" s="46"/>
    </row>
    <row r="1869" spans="1:10" ht="11.85" customHeight="1" outlineLevel="2">
      <c r="A1869" s="28" t="s">
        <v>3158</v>
      </c>
      <c r="B1869" s="29" t="s">
        <v>3159</v>
      </c>
      <c r="C1869" s="29" t="s">
        <v>758</v>
      </c>
      <c r="D1869" s="29" t="s">
        <v>794</v>
      </c>
      <c r="E1869" s="12">
        <v>772.18</v>
      </c>
      <c r="F1869" s="12">
        <v>61</v>
      </c>
      <c r="G1869" s="12">
        <v>12.66</v>
      </c>
      <c r="H1869" s="12">
        <f t="shared" si="36"/>
        <v>2.9877599999999997</v>
      </c>
      <c r="I1869">
        <v>0</v>
      </c>
      <c r="J1869" s="46"/>
    </row>
    <row r="1870" spans="1:10" ht="11.85" customHeight="1" outlineLevel="2">
      <c r="A1870" s="28" t="s">
        <v>3160</v>
      </c>
      <c r="B1870" s="29" t="s">
        <v>3161</v>
      </c>
      <c r="C1870" s="29" t="s">
        <v>758</v>
      </c>
      <c r="D1870" s="29" t="s">
        <v>794</v>
      </c>
      <c r="E1870" s="12">
        <v>14387.22</v>
      </c>
      <c r="F1870" s="12">
        <v>20</v>
      </c>
      <c r="G1870" s="12">
        <v>719.36</v>
      </c>
      <c r="H1870" s="12">
        <f t="shared" si="36"/>
        <v>169.76895999999999</v>
      </c>
      <c r="I1870">
        <v>0</v>
      </c>
      <c r="J1870" s="46"/>
    </row>
    <row r="1871" spans="1:10" ht="11.85" customHeight="1" outlineLevel="2">
      <c r="A1871" s="28" t="s">
        <v>3162</v>
      </c>
      <c r="B1871" s="29" t="s">
        <v>3163</v>
      </c>
      <c r="C1871" s="29" t="s">
        <v>758</v>
      </c>
      <c r="D1871" s="29" t="s">
        <v>794</v>
      </c>
      <c r="E1871" s="12">
        <v>686.07</v>
      </c>
      <c r="F1871" s="12">
        <v>4</v>
      </c>
      <c r="G1871" s="12">
        <v>171.52</v>
      </c>
      <c r="H1871" s="12">
        <f t="shared" si="36"/>
        <v>40.478720000000003</v>
      </c>
      <c r="I1871">
        <v>0</v>
      </c>
      <c r="J1871" s="46"/>
    </row>
    <row r="1872" spans="1:10" ht="11.85" customHeight="1" outlineLevel="2">
      <c r="A1872" s="28" t="s">
        <v>3164</v>
      </c>
      <c r="B1872" s="29" t="s">
        <v>3165</v>
      </c>
      <c r="C1872" s="29" t="s">
        <v>855</v>
      </c>
      <c r="D1872" s="29" t="s">
        <v>794</v>
      </c>
      <c r="E1872" s="12">
        <v>572.04999999999995</v>
      </c>
      <c r="F1872" s="12">
        <v>1.5</v>
      </c>
      <c r="G1872" s="12">
        <v>381.37</v>
      </c>
      <c r="H1872" s="12">
        <f t="shared" si="36"/>
        <v>90.003320000000002</v>
      </c>
      <c r="I1872">
        <v>0</v>
      </c>
      <c r="J1872" s="46"/>
    </row>
    <row r="1873" spans="1:10" ht="11.85" customHeight="1" outlineLevel="2">
      <c r="A1873" s="28" t="s">
        <v>3166</v>
      </c>
      <c r="B1873" s="29" t="s">
        <v>3167</v>
      </c>
      <c r="C1873" s="29" t="s">
        <v>758</v>
      </c>
      <c r="D1873" s="29" t="s">
        <v>794</v>
      </c>
      <c r="E1873" s="12">
        <v>2034</v>
      </c>
      <c r="F1873" s="12">
        <v>24</v>
      </c>
      <c r="G1873" s="12">
        <v>84.75</v>
      </c>
      <c r="H1873" s="12">
        <f t="shared" si="36"/>
        <v>20.001000000000001</v>
      </c>
      <c r="I1873">
        <v>0</v>
      </c>
      <c r="J1873" s="46"/>
    </row>
    <row r="1874" spans="1:10" ht="11.85" customHeight="1" outlineLevel="2">
      <c r="A1874" s="28" t="s">
        <v>3168</v>
      </c>
      <c r="B1874" s="29" t="s">
        <v>3169</v>
      </c>
      <c r="C1874" s="29" t="s">
        <v>758</v>
      </c>
      <c r="D1874" s="29" t="s">
        <v>794</v>
      </c>
      <c r="E1874" s="12">
        <v>28900</v>
      </c>
      <c r="F1874" s="12">
        <v>17</v>
      </c>
      <c r="G1874" s="12">
        <v>1700</v>
      </c>
      <c r="H1874" s="12">
        <f t="shared" si="36"/>
        <v>401.20000000000005</v>
      </c>
      <c r="I1874">
        <v>0</v>
      </c>
      <c r="J1874" s="46"/>
    </row>
    <row r="1875" spans="1:10" ht="11.85" customHeight="1" outlineLevel="2">
      <c r="A1875" s="28" t="s">
        <v>3170</v>
      </c>
      <c r="B1875" s="29" t="s">
        <v>3171</v>
      </c>
      <c r="C1875" s="29" t="s">
        <v>757</v>
      </c>
      <c r="D1875" s="29" t="s">
        <v>794</v>
      </c>
      <c r="E1875" s="12">
        <v>2303.6999999999998</v>
      </c>
      <c r="F1875" s="12">
        <v>70</v>
      </c>
      <c r="G1875" s="12">
        <v>32.909999999999997</v>
      </c>
      <c r="H1875" s="12">
        <f t="shared" si="36"/>
        <v>7.7667599999999997</v>
      </c>
      <c r="I1875">
        <v>0</v>
      </c>
      <c r="J1875" s="46"/>
    </row>
    <row r="1876" spans="1:10" ht="11.85" customHeight="1" outlineLevel="2">
      <c r="A1876" s="28" t="s">
        <v>3172</v>
      </c>
      <c r="B1876" s="29" t="s">
        <v>3173</v>
      </c>
      <c r="C1876" s="29" t="s">
        <v>757</v>
      </c>
      <c r="D1876" s="29" t="s">
        <v>794</v>
      </c>
      <c r="E1876" s="12">
        <v>4397.76</v>
      </c>
      <c r="F1876" s="12">
        <v>610.79999999999995</v>
      </c>
      <c r="G1876" s="12">
        <v>7.2</v>
      </c>
      <c r="H1876" s="38">
        <f t="shared" si="36"/>
        <v>1.6992000000000003</v>
      </c>
      <c r="I1876">
        <v>0</v>
      </c>
      <c r="J1876" s="46"/>
    </row>
    <row r="1877" spans="1:10" ht="11.85" customHeight="1" outlineLevel="2">
      <c r="A1877" s="28" t="s">
        <v>3174</v>
      </c>
      <c r="B1877" s="29" t="s">
        <v>3175</v>
      </c>
      <c r="C1877" s="29" t="s">
        <v>757</v>
      </c>
      <c r="D1877" s="29" t="s">
        <v>794</v>
      </c>
      <c r="E1877" s="12">
        <v>6813.9</v>
      </c>
      <c r="F1877" s="12">
        <v>670</v>
      </c>
      <c r="G1877" s="12">
        <v>10.17</v>
      </c>
      <c r="H1877" s="38">
        <f t="shared" si="36"/>
        <v>2.4001199999999998</v>
      </c>
      <c r="I1877">
        <v>0</v>
      </c>
      <c r="J1877" s="46"/>
    </row>
    <row r="1878" spans="1:10" ht="11.85" customHeight="1" outlineLevel="2">
      <c r="A1878" s="28" t="s">
        <v>3176</v>
      </c>
      <c r="B1878" s="29" t="s">
        <v>3177</v>
      </c>
      <c r="C1878" s="29" t="s">
        <v>758</v>
      </c>
      <c r="D1878" s="29" t="s">
        <v>794</v>
      </c>
      <c r="E1878" s="12">
        <v>1492.58</v>
      </c>
      <c r="F1878" s="12">
        <v>3</v>
      </c>
      <c r="G1878" s="12">
        <v>497.53</v>
      </c>
      <c r="H1878" s="12">
        <f t="shared" si="36"/>
        <v>117.41708</v>
      </c>
      <c r="I1878">
        <v>0</v>
      </c>
      <c r="J1878" s="46"/>
    </row>
    <row r="1879" spans="1:10" ht="11.85" customHeight="1" outlineLevel="2">
      <c r="A1879" s="28" t="s">
        <v>3178</v>
      </c>
      <c r="B1879" s="29" t="s">
        <v>3179</v>
      </c>
      <c r="C1879" s="29" t="s">
        <v>758</v>
      </c>
      <c r="D1879" s="29" t="s">
        <v>794</v>
      </c>
      <c r="E1879" s="12">
        <v>40893.839999999997</v>
      </c>
      <c r="F1879" s="12">
        <v>1</v>
      </c>
      <c r="G1879" s="12">
        <v>40893.839999999997</v>
      </c>
      <c r="H1879" s="12">
        <f>I1879</f>
        <v>10000</v>
      </c>
      <c r="I1879">
        <v>10000</v>
      </c>
      <c r="J1879" s="46"/>
    </row>
    <row r="1880" spans="1:10" ht="11.85" customHeight="1" outlineLevel="2">
      <c r="A1880" s="28" t="s">
        <v>3180</v>
      </c>
      <c r="B1880" s="29" t="s">
        <v>3181</v>
      </c>
      <c r="C1880" s="29" t="s">
        <v>546</v>
      </c>
      <c r="D1880" s="29" t="s">
        <v>794</v>
      </c>
      <c r="E1880" s="12">
        <v>714</v>
      </c>
      <c r="F1880" s="12">
        <v>140</v>
      </c>
      <c r="G1880" s="12">
        <v>5.0999999999999996</v>
      </c>
      <c r="H1880" s="13">
        <f t="shared" si="36"/>
        <v>1.2035999999999998</v>
      </c>
      <c r="I1880">
        <v>0</v>
      </c>
      <c r="J1880" s="46"/>
    </row>
    <row r="1881" spans="1:10" ht="11.85" customHeight="1" outlineLevel="2">
      <c r="A1881" s="28" t="s">
        <v>3182</v>
      </c>
      <c r="B1881" s="29" t="s">
        <v>3183</v>
      </c>
      <c r="C1881" s="29" t="s">
        <v>758</v>
      </c>
      <c r="D1881" s="29" t="s">
        <v>794</v>
      </c>
      <c r="E1881" s="12">
        <v>4337.53</v>
      </c>
      <c r="F1881" s="12">
        <v>1</v>
      </c>
      <c r="G1881" s="12">
        <v>4337.53</v>
      </c>
      <c r="H1881" s="12">
        <f t="shared" si="36"/>
        <v>1023.65708</v>
      </c>
      <c r="I1881">
        <v>0</v>
      </c>
      <c r="J1881" s="46"/>
    </row>
    <row r="1882" spans="1:10" ht="11.85" customHeight="1" outlineLevel="2">
      <c r="A1882" s="28" t="s">
        <v>3184</v>
      </c>
      <c r="B1882" s="29" t="s">
        <v>3185</v>
      </c>
      <c r="C1882" s="29" t="s">
        <v>758</v>
      </c>
      <c r="D1882" s="29" t="s">
        <v>794</v>
      </c>
      <c r="E1882" s="12">
        <v>16530</v>
      </c>
      <c r="F1882" s="12">
        <v>1</v>
      </c>
      <c r="G1882" s="12">
        <v>16530</v>
      </c>
      <c r="H1882" s="12">
        <f t="shared" si="36"/>
        <v>3901.08</v>
      </c>
      <c r="I1882">
        <v>0</v>
      </c>
      <c r="J1882" s="46"/>
    </row>
    <row r="1883" spans="1:10" ht="22.35" customHeight="1" outlineLevel="2">
      <c r="A1883" s="28" t="s">
        <v>3186</v>
      </c>
      <c r="B1883" s="29" t="s">
        <v>3187</v>
      </c>
      <c r="C1883" s="29" t="s">
        <v>758</v>
      </c>
      <c r="D1883" s="29" t="s">
        <v>794</v>
      </c>
      <c r="E1883" s="12">
        <v>113667.6</v>
      </c>
      <c r="F1883" s="12">
        <v>1</v>
      </c>
      <c r="G1883" s="12">
        <v>113667.6</v>
      </c>
      <c r="H1883" s="12">
        <f t="shared" si="36"/>
        <v>26825.553600000003</v>
      </c>
      <c r="I1883">
        <v>0</v>
      </c>
      <c r="J1883" s="46"/>
    </row>
    <row r="1884" spans="1:10" ht="11.85" customHeight="1" outlineLevel="2">
      <c r="A1884" s="28" t="s">
        <v>3188</v>
      </c>
      <c r="B1884" s="29" t="s">
        <v>3189</v>
      </c>
      <c r="C1884" s="29" t="s">
        <v>758</v>
      </c>
      <c r="D1884" s="29" t="s">
        <v>794</v>
      </c>
      <c r="E1884" s="12">
        <v>1278.1500000000001</v>
      </c>
      <c r="F1884" s="12">
        <v>424</v>
      </c>
      <c r="G1884" s="12">
        <v>3.01</v>
      </c>
      <c r="H1884" s="13">
        <f t="shared" si="36"/>
        <v>0.71035999999999999</v>
      </c>
      <c r="I1884">
        <v>0</v>
      </c>
      <c r="J1884" s="46"/>
    </row>
    <row r="1885" spans="1:10" ht="11.85" customHeight="1" outlineLevel="2">
      <c r="A1885" s="28" t="s">
        <v>3190</v>
      </c>
      <c r="B1885" s="29" t="s">
        <v>3191</v>
      </c>
      <c r="C1885" s="29" t="s">
        <v>758</v>
      </c>
      <c r="D1885" s="29" t="s">
        <v>794</v>
      </c>
      <c r="E1885" s="12">
        <v>995.82</v>
      </c>
      <c r="F1885" s="12">
        <v>1</v>
      </c>
      <c r="G1885" s="12">
        <v>995.82</v>
      </c>
      <c r="H1885" s="12">
        <f t="shared" si="36"/>
        <v>235.01352000000003</v>
      </c>
      <c r="I1885">
        <v>0</v>
      </c>
      <c r="J1885" s="46"/>
    </row>
    <row r="1886" spans="1:10" ht="11.85" customHeight="1" outlineLevel="2">
      <c r="A1886" s="28" t="s">
        <v>3192</v>
      </c>
      <c r="B1886" s="29" t="s">
        <v>3193</v>
      </c>
      <c r="C1886" s="29" t="s">
        <v>758</v>
      </c>
      <c r="D1886" s="29" t="s">
        <v>794</v>
      </c>
      <c r="E1886" s="12">
        <v>32221.38</v>
      </c>
      <c r="F1886" s="12">
        <v>1</v>
      </c>
      <c r="G1886" s="12">
        <v>32221.38</v>
      </c>
      <c r="H1886" s="12">
        <f t="shared" si="36"/>
        <v>7604.24568</v>
      </c>
      <c r="I1886">
        <v>0</v>
      </c>
      <c r="J1886" s="46"/>
    </row>
    <row r="1887" spans="1:10" ht="11.85" customHeight="1" outlineLevel="2">
      <c r="A1887" s="28" t="s">
        <v>3194</v>
      </c>
      <c r="B1887" s="29" t="s">
        <v>3195</v>
      </c>
      <c r="C1887" s="29" t="s">
        <v>758</v>
      </c>
      <c r="D1887" s="29" t="s">
        <v>794</v>
      </c>
      <c r="E1887" s="12">
        <v>37067.07</v>
      </c>
      <c r="F1887" s="12">
        <v>1</v>
      </c>
      <c r="G1887" s="12">
        <v>37067.07</v>
      </c>
      <c r="H1887" s="12">
        <f t="shared" si="36"/>
        <v>8747.8285200000009</v>
      </c>
      <c r="I1887">
        <v>0</v>
      </c>
      <c r="J1887" s="46"/>
    </row>
    <row r="1888" spans="1:10" ht="11.85" customHeight="1" outlineLevel="2">
      <c r="A1888" s="28" t="s">
        <v>3196</v>
      </c>
      <c r="B1888" s="29" t="s">
        <v>3197</v>
      </c>
      <c r="C1888" s="29" t="s">
        <v>758</v>
      </c>
      <c r="D1888" s="29" t="s">
        <v>794</v>
      </c>
      <c r="E1888" s="12">
        <v>613231.46</v>
      </c>
      <c r="F1888" s="12">
        <v>1</v>
      </c>
      <c r="G1888" s="12">
        <v>613231.46</v>
      </c>
      <c r="H1888" s="12">
        <f t="shared" si="36"/>
        <v>144722.62456</v>
      </c>
      <c r="I1888">
        <v>0</v>
      </c>
      <c r="J1888" s="46"/>
    </row>
    <row r="1889" spans="1:10" ht="11.85" customHeight="1" outlineLevel="2">
      <c r="A1889" s="28" t="s">
        <v>3198</v>
      </c>
      <c r="B1889" s="29" t="s">
        <v>3199</v>
      </c>
      <c r="C1889" s="29" t="s">
        <v>758</v>
      </c>
      <c r="D1889" s="29" t="s">
        <v>794</v>
      </c>
      <c r="E1889" s="12">
        <v>255838.74</v>
      </c>
      <c r="F1889" s="12">
        <v>1</v>
      </c>
      <c r="G1889" s="12">
        <v>255838.74</v>
      </c>
      <c r="H1889" s="12">
        <f t="shared" si="36"/>
        <v>60377.942640000001</v>
      </c>
      <c r="I1889">
        <v>0</v>
      </c>
      <c r="J1889" s="46"/>
    </row>
    <row r="1890" spans="1:10" ht="11.85" customHeight="1" outlineLevel="2">
      <c r="A1890" s="54" t="s">
        <v>911</v>
      </c>
      <c r="B1890" s="29" t="s">
        <v>3200</v>
      </c>
      <c r="C1890" s="29" t="s">
        <v>758</v>
      </c>
      <c r="D1890" s="29" t="s">
        <v>794</v>
      </c>
      <c r="E1890" s="12">
        <v>293995.84999999998</v>
      </c>
      <c r="F1890" s="12">
        <v>1</v>
      </c>
      <c r="G1890" s="12">
        <v>293995.84999999998</v>
      </c>
      <c r="H1890" s="12">
        <f>I1890</f>
        <v>65000</v>
      </c>
      <c r="I1890">
        <v>65000</v>
      </c>
      <c r="J1890" s="46"/>
    </row>
    <row r="1891" spans="1:10" ht="11.85" customHeight="1" outlineLevel="2">
      <c r="A1891" s="28" t="s">
        <v>3201</v>
      </c>
      <c r="B1891" s="29" t="s">
        <v>3202</v>
      </c>
      <c r="C1891" s="29" t="s">
        <v>758</v>
      </c>
      <c r="D1891" s="29" t="s">
        <v>794</v>
      </c>
      <c r="E1891" s="12">
        <v>374803.37</v>
      </c>
      <c r="F1891" s="12">
        <v>1</v>
      </c>
      <c r="G1891" s="12">
        <v>374803.37</v>
      </c>
      <c r="H1891" s="12">
        <f t="shared" si="36"/>
        <v>88453.595320000008</v>
      </c>
      <c r="I1891">
        <v>0</v>
      </c>
      <c r="J1891" s="46"/>
    </row>
    <row r="1892" spans="1:10" ht="11.85" customHeight="1" outlineLevel="2">
      <c r="A1892" s="54" t="s">
        <v>3203</v>
      </c>
      <c r="B1892" s="29" t="s">
        <v>3204</v>
      </c>
      <c r="C1892" s="29" t="s">
        <v>758</v>
      </c>
      <c r="D1892" s="29" t="s">
        <v>794</v>
      </c>
      <c r="E1892" s="12">
        <v>343084.24</v>
      </c>
      <c r="F1892" s="12">
        <v>1</v>
      </c>
      <c r="G1892" s="12">
        <v>343084.24</v>
      </c>
      <c r="H1892" s="12">
        <f>I1892</f>
        <v>200000</v>
      </c>
      <c r="I1892">
        <v>200000</v>
      </c>
      <c r="J1892" s="46"/>
    </row>
    <row r="1893" spans="1:10" ht="11.85" customHeight="1" outlineLevel="2">
      <c r="A1893" s="28" t="s">
        <v>3205</v>
      </c>
      <c r="B1893" s="29" t="s">
        <v>3206</v>
      </c>
      <c r="C1893" s="29" t="s">
        <v>758</v>
      </c>
      <c r="D1893" s="29" t="s">
        <v>794</v>
      </c>
      <c r="E1893" s="12">
        <v>54865.9</v>
      </c>
      <c r="F1893" s="12">
        <v>5</v>
      </c>
      <c r="G1893" s="12">
        <v>10973.18</v>
      </c>
      <c r="H1893" s="12">
        <f t="shared" si="36"/>
        <v>2589.6704800000002</v>
      </c>
      <c r="I1893">
        <v>0</v>
      </c>
      <c r="J1893" s="46"/>
    </row>
    <row r="1894" spans="1:10" ht="11.85" customHeight="1" outlineLevel="1">
      <c r="A1894" s="25" t="s">
        <v>795</v>
      </c>
      <c r="B1894" s="31"/>
      <c r="C1894" s="26"/>
      <c r="D1894" s="26"/>
      <c r="E1894" s="27"/>
      <c r="F1894" s="11"/>
      <c r="G1894" s="11"/>
      <c r="H1894" s="35"/>
      <c r="I1894">
        <v>0</v>
      </c>
      <c r="J1894" s="46"/>
    </row>
    <row r="1895" spans="1:10" ht="11.85" customHeight="1" outlineLevel="2">
      <c r="A1895" s="28" t="s">
        <v>3207</v>
      </c>
      <c r="B1895" s="29" t="s">
        <v>3208</v>
      </c>
      <c r="C1895" s="29" t="s">
        <v>758</v>
      </c>
      <c r="D1895" s="29" t="s">
        <v>795</v>
      </c>
      <c r="E1895" s="12">
        <v>6438.28</v>
      </c>
      <c r="F1895" s="12">
        <v>1</v>
      </c>
      <c r="G1895" s="12">
        <v>6438.28</v>
      </c>
      <c r="H1895" s="12">
        <f>I1895</f>
        <v>1500</v>
      </c>
      <c r="I1895">
        <v>1500</v>
      </c>
      <c r="J1895" s="46"/>
    </row>
    <row r="1896" spans="1:10" ht="11.85" customHeight="1" outlineLevel="2">
      <c r="A1896" s="28" t="s">
        <v>800</v>
      </c>
      <c r="B1896" s="29" t="s">
        <v>801</v>
      </c>
      <c r="C1896" s="29" t="s">
        <v>758</v>
      </c>
      <c r="D1896" s="29" t="s">
        <v>795</v>
      </c>
      <c r="E1896" s="12">
        <v>546645.94999999995</v>
      </c>
      <c r="F1896" s="12">
        <v>139</v>
      </c>
      <c r="G1896" s="12">
        <v>3932.7</v>
      </c>
      <c r="H1896" s="12">
        <f>I1896</f>
        <v>350</v>
      </c>
      <c r="I1896">
        <v>350</v>
      </c>
      <c r="J1896" s="46"/>
    </row>
    <row r="1897" spans="1:10" ht="11.85" customHeight="1" outlineLevel="2">
      <c r="A1897" s="28" t="s">
        <v>808</v>
      </c>
      <c r="B1897" s="29" t="s">
        <v>809</v>
      </c>
      <c r="C1897" s="29" t="s">
        <v>758</v>
      </c>
      <c r="D1897" s="29" t="s">
        <v>795</v>
      </c>
      <c r="E1897" s="12">
        <v>460858.68</v>
      </c>
      <c r="F1897" s="12">
        <v>27</v>
      </c>
      <c r="G1897" s="12">
        <v>17068.84</v>
      </c>
      <c r="H1897" s="12">
        <f>I1897</f>
        <v>600</v>
      </c>
      <c r="I1897">
        <v>600</v>
      </c>
      <c r="J1897" s="46"/>
    </row>
    <row r="1898" spans="1:10" ht="11.85" customHeight="1" outlineLevel="1">
      <c r="A1898" s="25" t="s">
        <v>854</v>
      </c>
      <c r="B1898" s="26"/>
      <c r="C1898" s="26"/>
      <c r="D1898" s="26"/>
      <c r="E1898" s="27"/>
      <c r="F1898" s="11"/>
      <c r="G1898" s="11"/>
      <c r="H1898" s="35"/>
      <c r="I1898">
        <v>0</v>
      </c>
      <c r="J1898" s="46"/>
    </row>
    <row r="1899" spans="1:10" ht="11.85" customHeight="1" outlineLevel="2">
      <c r="A1899" s="28" t="s">
        <v>3209</v>
      </c>
      <c r="B1899" s="29" t="s">
        <v>3210</v>
      </c>
      <c r="C1899" s="29" t="s">
        <v>791</v>
      </c>
      <c r="D1899" s="29" t="s">
        <v>854</v>
      </c>
      <c r="E1899" s="12">
        <v>8150.3</v>
      </c>
      <c r="F1899" s="12">
        <v>157.13</v>
      </c>
      <c r="G1899" s="12">
        <v>51.87</v>
      </c>
      <c r="H1899" s="12">
        <f>G1899*1.18*0.2</f>
        <v>12.24132</v>
      </c>
      <c r="I1899">
        <v>0</v>
      </c>
      <c r="J1899" s="46"/>
    </row>
    <row r="1900" spans="1:10" ht="11.85" customHeight="1" outlineLevel="2">
      <c r="A1900" s="28" t="s">
        <v>2624</v>
      </c>
      <c r="B1900" s="29" t="s">
        <v>2625</v>
      </c>
      <c r="C1900" s="29" t="s">
        <v>791</v>
      </c>
      <c r="D1900" s="29" t="s">
        <v>854</v>
      </c>
      <c r="E1900" s="12">
        <v>53536.19</v>
      </c>
      <c r="F1900" s="12">
        <v>21.25</v>
      </c>
      <c r="G1900" s="12">
        <v>2519.35</v>
      </c>
      <c r="H1900" s="12">
        <f>G1900*1.18*0.2</f>
        <v>594.56659999999999</v>
      </c>
      <c r="I1900">
        <v>0</v>
      </c>
      <c r="J1900" s="46"/>
    </row>
    <row r="1901" spans="1:10" ht="11.85" customHeight="1" outlineLevel="1">
      <c r="A1901" s="25" t="s">
        <v>1092</v>
      </c>
      <c r="B1901" s="26"/>
      <c r="C1901" s="26"/>
      <c r="D1901" s="26"/>
      <c r="E1901" s="27"/>
      <c r="F1901" s="11"/>
      <c r="G1901" s="11"/>
      <c r="H1901" s="35"/>
      <c r="I1901">
        <v>0</v>
      </c>
      <c r="J1901" s="46"/>
    </row>
    <row r="1902" spans="1:10" ht="11.85" customHeight="1" outlineLevel="2">
      <c r="A1902" s="28" t="s">
        <v>2931</v>
      </c>
      <c r="B1902" s="29" t="s">
        <v>2932</v>
      </c>
      <c r="C1902" s="29" t="s">
        <v>758</v>
      </c>
      <c r="D1902" s="29" t="s">
        <v>1092</v>
      </c>
      <c r="E1902" s="12">
        <v>75804.41</v>
      </c>
      <c r="F1902" s="12">
        <v>25</v>
      </c>
      <c r="G1902" s="12">
        <v>3032.18</v>
      </c>
      <c r="H1902" s="12">
        <f>G1902*1.18*0.3</f>
        <v>1073.3917199999999</v>
      </c>
      <c r="I1902">
        <v>0</v>
      </c>
      <c r="J1902" s="46"/>
    </row>
    <row r="1903" spans="1:10" ht="11.85" customHeight="1" outlineLevel="2">
      <c r="A1903" s="28" t="s">
        <v>2933</v>
      </c>
      <c r="B1903" s="29" t="s">
        <v>2934</v>
      </c>
      <c r="C1903" s="29" t="s">
        <v>758</v>
      </c>
      <c r="D1903" s="29" t="s">
        <v>1092</v>
      </c>
      <c r="E1903" s="12">
        <v>52120.34</v>
      </c>
      <c r="F1903" s="12">
        <v>24</v>
      </c>
      <c r="G1903" s="12">
        <v>2171.6799999999998</v>
      </c>
      <c r="H1903" s="12">
        <f t="shared" ref="H1903:H1966" si="37">G1903*1.18*0.3</f>
        <v>768.77471999999989</v>
      </c>
      <c r="I1903">
        <v>0</v>
      </c>
      <c r="J1903" s="46"/>
    </row>
    <row r="1904" spans="1:10" ht="11.85" customHeight="1" outlineLevel="2">
      <c r="A1904" s="28" t="s">
        <v>3211</v>
      </c>
      <c r="B1904" s="29" t="s">
        <v>3212</v>
      </c>
      <c r="C1904" s="29" t="s">
        <v>758</v>
      </c>
      <c r="D1904" s="29" t="s">
        <v>1092</v>
      </c>
      <c r="E1904" s="12">
        <v>7649.05</v>
      </c>
      <c r="F1904" s="12">
        <v>2</v>
      </c>
      <c r="G1904" s="12">
        <v>3824.53</v>
      </c>
      <c r="H1904" s="12">
        <f>I1904</f>
        <v>2500</v>
      </c>
      <c r="I1904">
        <v>2500</v>
      </c>
      <c r="J1904" s="46"/>
    </row>
    <row r="1905" spans="1:10" ht="11.85" customHeight="1" outlineLevel="2">
      <c r="A1905" s="28" t="s">
        <v>3213</v>
      </c>
      <c r="B1905" s="29" t="s">
        <v>3214</v>
      </c>
      <c r="C1905" s="29" t="s">
        <v>758</v>
      </c>
      <c r="D1905" s="29" t="s">
        <v>1092</v>
      </c>
      <c r="E1905" s="12">
        <v>82008.59</v>
      </c>
      <c r="F1905" s="12">
        <v>16</v>
      </c>
      <c r="G1905" s="12">
        <v>5125.54</v>
      </c>
      <c r="H1905" s="12">
        <f t="shared" si="37"/>
        <v>1814.4411599999996</v>
      </c>
      <c r="I1905">
        <v>0</v>
      </c>
      <c r="J1905" s="46"/>
    </row>
    <row r="1906" spans="1:10" ht="11.85" customHeight="1" outlineLevel="2">
      <c r="A1906" s="28" t="s">
        <v>3215</v>
      </c>
      <c r="B1906" s="29" t="s">
        <v>3216</v>
      </c>
      <c r="C1906" s="29" t="s">
        <v>758</v>
      </c>
      <c r="D1906" s="29" t="s">
        <v>1092</v>
      </c>
      <c r="E1906" s="12">
        <v>35347.480000000003</v>
      </c>
      <c r="F1906" s="12">
        <v>16</v>
      </c>
      <c r="G1906" s="12">
        <v>2209.2199999999998</v>
      </c>
      <c r="H1906" s="12">
        <f t="shared" si="37"/>
        <v>782.06387999999993</v>
      </c>
      <c r="I1906">
        <v>0</v>
      </c>
      <c r="J1906" s="46"/>
    </row>
    <row r="1907" spans="1:10" ht="11.85" customHeight="1" outlineLevel="2">
      <c r="A1907" s="28" t="s">
        <v>3217</v>
      </c>
      <c r="B1907" s="29" t="s">
        <v>3218</v>
      </c>
      <c r="C1907" s="29" t="s">
        <v>758</v>
      </c>
      <c r="D1907" s="29" t="s">
        <v>1092</v>
      </c>
      <c r="E1907" s="12">
        <v>48476.94</v>
      </c>
      <c r="F1907" s="12">
        <v>2</v>
      </c>
      <c r="G1907" s="12">
        <v>24238.47</v>
      </c>
      <c r="H1907" s="12">
        <f t="shared" si="37"/>
        <v>8580.4183799999992</v>
      </c>
      <c r="I1907">
        <v>0</v>
      </c>
      <c r="J1907" s="46"/>
    </row>
    <row r="1908" spans="1:10" ht="11.85" customHeight="1" outlineLevel="2">
      <c r="A1908" s="28" t="s">
        <v>237</v>
      </c>
      <c r="B1908" s="29" t="s">
        <v>238</v>
      </c>
      <c r="C1908" s="29" t="s">
        <v>758</v>
      </c>
      <c r="D1908" s="29" t="s">
        <v>1092</v>
      </c>
      <c r="E1908" s="12">
        <v>53350.99</v>
      </c>
      <c r="F1908" s="12">
        <v>2</v>
      </c>
      <c r="G1908" s="12">
        <v>26675.5</v>
      </c>
      <c r="H1908" s="12">
        <f t="shared" si="37"/>
        <v>9443.1270000000004</v>
      </c>
      <c r="I1908">
        <v>0</v>
      </c>
      <c r="J1908" s="46"/>
    </row>
    <row r="1909" spans="1:10" ht="11.85" customHeight="1" outlineLevel="2">
      <c r="A1909" s="28" t="s">
        <v>3219</v>
      </c>
      <c r="B1909" s="29" t="s">
        <v>3220</v>
      </c>
      <c r="C1909" s="29" t="s">
        <v>758</v>
      </c>
      <c r="D1909" s="29" t="s">
        <v>1092</v>
      </c>
      <c r="E1909" s="12">
        <v>32661.87</v>
      </c>
      <c r="F1909" s="12">
        <v>4</v>
      </c>
      <c r="G1909" s="12">
        <v>8165.47</v>
      </c>
      <c r="H1909" s="12">
        <f>I1909</f>
        <v>2000</v>
      </c>
      <c r="I1909">
        <v>2000</v>
      </c>
      <c r="J1909" s="46"/>
    </row>
    <row r="1910" spans="1:10" ht="11.85" customHeight="1" outlineLevel="2">
      <c r="A1910" s="28" t="s">
        <v>2963</v>
      </c>
      <c r="B1910" s="29" t="s">
        <v>2964</v>
      </c>
      <c r="C1910" s="29" t="s">
        <v>758</v>
      </c>
      <c r="D1910" s="29" t="s">
        <v>1092</v>
      </c>
      <c r="E1910" s="12">
        <v>5926.94</v>
      </c>
      <c r="F1910" s="12">
        <v>10</v>
      </c>
      <c r="G1910" s="12">
        <v>592.69000000000005</v>
      </c>
      <c r="H1910" s="12">
        <f>I1910</f>
        <v>250</v>
      </c>
      <c r="I1910">
        <v>250</v>
      </c>
      <c r="J1910" s="46"/>
    </row>
    <row r="1911" spans="1:10" ht="11.85" customHeight="1" outlineLevel="2">
      <c r="A1911" s="28" t="s">
        <v>3221</v>
      </c>
      <c r="B1911" s="29" t="s">
        <v>3222</v>
      </c>
      <c r="C1911" s="29" t="s">
        <v>758</v>
      </c>
      <c r="D1911" s="29" t="s">
        <v>1092</v>
      </c>
      <c r="E1911" s="12">
        <v>38216.06</v>
      </c>
      <c r="F1911" s="12">
        <v>102</v>
      </c>
      <c r="G1911" s="12">
        <v>374.67</v>
      </c>
      <c r="H1911" s="12">
        <f t="shared" si="37"/>
        <v>132.63317999999998</v>
      </c>
      <c r="I1911">
        <v>0</v>
      </c>
      <c r="J1911" s="46"/>
    </row>
    <row r="1912" spans="1:10" ht="11.85" customHeight="1" outlineLevel="2">
      <c r="A1912" s="28" t="s">
        <v>3223</v>
      </c>
      <c r="B1912" s="29" t="s">
        <v>3224</v>
      </c>
      <c r="C1912" s="29" t="s">
        <v>758</v>
      </c>
      <c r="D1912" s="29" t="s">
        <v>1092</v>
      </c>
      <c r="E1912" s="12">
        <v>41378.04</v>
      </c>
      <c r="F1912" s="12">
        <v>98</v>
      </c>
      <c r="G1912" s="12">
        <v>422.22</v>
      </c>
      <c r="H1912" s="12">
        <f t="shared" si="37"/>
        <v>149.46588</v>
      </c>
      <c r="I1912">
        <v>0</v>
      </c>
      <c r="J1912" s="46"/>
    </row>
    <row r="1913" spans="1:10" ht="11.85" customHeight="1" outlineLevel="2">
      <c r="A1913" s="28" t="s">
        <v>832</v>
      </c>
      <c r="B1913" s="29" t="s">
        <v>833</v>
      </c>
      <c r="C1913" s="29" t="s">
        <v>758</v>
      </c>
      <c r="D1913" s="29" t="s">
        <v>1092</v>
      </c>
      <c r="E1913" s="12">
        <v>221048.08</v>
      </c>
      <c r="F1913" s="12">
        <v>43</v>
      </c>
      <c r="G1913" s="12">
        <v>5140.6499999999996</v>
      </c>
      <c r="H1913" s="12">
        <f t="shared" si="37"/>
        <v>1819.7900999999999</v>
      </c>
      <c r="I1913">
        <v>0</v>
      </c>
      <c r="J1913" s="46"/>
    </row>
    <row r="1914" spans="1:10" ht="11.85" customHeight="1" outlineLevel="2">
      <c r="A1914" s="28" t="s">
        <v>3225</v>
      </c>
      <c r="B1914" s="29" t="s">
        <v>3226</v>
      </c>
      <c r="C1914" s="29" t="s">
        <v>758</v>
      </c>
      <c r="D1914" s="29" t="s">
        <v>1092</v>
      </c>
      <c r="E1914" s="12">
        <v>61599.33</v>
      </c>
      <c r="F1914" s="12">
        <v>19</v>
      </c>
      <c r="G1914" s="12">
        <v>3242.07</v>
      </c>
      <c r="H1914" s="12">
        <f>I1914</f>
        <v>382</v>
      </c>
      <c r="I1914">
        <v>382</v>
      </c>
      <c r="J1914" s="46"/>
    </row>
    <row r="1915" spans="1:10" ht="22.35" customHeight="1" outlineLevel="2">
      <c r="A1915" s="28" t="s">
        <v>3227</v>
      </c>
      <c r="B1915" s="29" t="s">
        <v>3228</v>
      </c>
      <c r="C1915" s="29" t="s">
        <v>758</v>
      </c>
      <c r="D1915" s="29" t="s">
        <v>1092</v>
      </c>
      <c r="E1915" s="12">
        <v>164285.07</v>
      </c>
      <c r="F1915" s="12">
        <v>25</v>
      </c>
      <c r="G1915" s="12">
        <v>6571.4</v>
      </c>
      <c r="H1915" s="12">
        <f>I1915</f>
        <v>775</v>
      </c>
      <c r="I1915">
        <v>775</v>
      </c>
      <c r="J1915" s="46"/>
    </row>
    <row r="1916" spans="1:10" ht="11.85" customHeight="1" outlineLevel="2">
      <c r="A1916" s="28" t="s">
        <v>241</v>
      </c>
      <c r="B1916" s="29" t="s">
        <v>242</v>
      </c>
      <c r="C1916" s="29" t="s">
        <v>758</v>
      </c>
      <c r="D1916" s="29" t="s">
        <v>1092</v>
      </c>
      <c r="E1916" s="12">
        <v>19644.009999999998</v>
      </c>
      <c r="F1916" s="12">
        <v>2</v>
      </c>
      <c r="G1916" s="12">
        <v>9822.01</v>
      </c>
      <c r="H1916" s="12">
        <f t="shared" si="37"/>
        <v>3476.9915399999995</v>
      </c>
      <c r="I1916">
        <v>0</v>
      </c>
      <c r="J1916" s="46"/>
    </row>
    <row r="1917" spans="1:10" ht="11.85" customHeight="1" outlineLevel="2">
      <c r="A1917" s="28" t="s">
        <v>3229</v>
      </c>
      <c r="B1917" s="29" t="s">
        <v>3230</v>
      </c>
      <c r="C1917" s="29" t="s">
        <v>758</v>
      </c>
      <c r="D1917" s="29" t="s">
        <v>1092</v>
      </c>
      <c r="E1917" s="12">
        <v>5325.27</v>
      </c>
      <c r="F1917" s="12">
        <v>1</v>
      </c>
      <c r="G1917" s="12">
        <v>5325.27</v>
      </c>
      <c r="H1917" s="12">
        <f t="shared" si="37"/>
        <v>1885.1455800000001</v>
      </c>
      <c r="I1917">
        <v>0</v>
      </c>
      <c r="J1917" s="46"/>
    </row>
    <row r="1918" spans="1:10" ht="11.85" customHeight="1" outlineLevel="2">
      <c r="A1918" s="28" t="s">
        <v>3231</v>
      </c>
      <c r="B1918" s="29" t="s">
        <v>3232</v>
      </c>
      <c r="C1918" s="29" t="s">
        <v>758</v>
      </c>
      <c r="D1918" s="29" t="s">
        <v>1092</v>
      </c>
      <c r="E1918" s="12">
        <v>29674.35</v>
      </c>
      <c r="F1918" s="12">
        <v>47</v>
      </c>
      <c r="G1918" s="12">
        <v>631.37</v>
      </c>
      <c r="H1918" s="12">
        <f t="shared" si="37"/>
        <v>223.50497999999996</v>
      </c>
      <c r="I1918">
        <v>0</v>
      </c>
      <c r="J1918" s="46"/>
    </row>
    <row r="1919" spans="1:10" ht="11.85" customHeight="1" outlineLevel="2">
      <c r="A1919" s="28" t="s">
        <v>3233</v>
      </c>
      <c r="B1919" s="29" t="s">
        <v>3234</v>
      </c>
      <c r="C1919" s="29" t="s">
        <v>758</v>
      </c>
      <c r="D1919" s="29" t="s">
        <v>1092</v>
      </c>
      <c r="E1919" s="12">
        <v>15005.71</v>
      </c>
      <c r="F1919" s="12">
        <v>148</v>
      </c>
      <c r="G1919" s="12">
        <v>101.39</v>
      </c>
      <c r="H1919" s="12">
        <f t="shared" si="37"/>
        <v>35.892059999999994</v>
      </c>
      <c r="I1919">
        <v>0</v>
      </c>
      <c r="J1919" s="46"/>
    </row>
    <row r="1920" spans="1:10" ht="22.35" customHeight="1" outlineLevel="2">
      <c r="A1920" s="28" t="s">
        <v>2979</v>
      </c>
      <c r="B1920" s="29" t="s">
        <v>2980</v>
      </c>
      <c r="C1920" s="29" t="s">
        <v>758</v>
      </c>
      <c r="D1920" s="29" t="s">
        <v>1092</v>
      </c>
      <c r="E1920" s="12">
        <v>728.05</v>
      </c>
      <c r="F1920" s="12">
        <v>21</v>
      </c>
      <c r="G1920" s="12">
        <v>34.67</v>
      </c>
      <c r="H1920" s="12">
        <f t="shared" si="37"/>
        <v>12.27318</v>
      </c>
      <c r="I1920">
        <v>0</v>
      </c>
      <c r="J1920" s="46"/>
    </row>
    <row r="1921" spans="1:10" ht="11.85" customHeight="1" outlineLevel="2">
      <c r="A1921" s="28" t="s">
        <v>3235</v>
      </c>
      <c r="B1921" s="29" t="s">
        <v>3236</v>
      </c>
      <c r="C1921" s="29" t="s">
        <v>758</v>
      </c>
      <c r="D1921" s="29" t="s">
        <v>1092</v>
      </c>
      <c r="E1921" s="12">
        <v>42495.61</v>
      </c>
      <c r="F1921" s="12">
        <v>2</v>
      </c>
      <c r="G1921" s="12">
        <v>21247.81</v>
      </c>
      <c r="H1921" s="12">
        <f t="shared" si="37"/>
        <v>7521.7247399999997</v>
      </c>
      <c r="I1921">
        <v>0</v>
      </c>
      <c r="J1921" s="46"/>
    </row>
    <row r="1922" spans="1:10" ht="11.85" customHeight="1" outlineLevel="2">
      <c r="A1922" s="28" t="s">
        <v>3237</v>
      </c>
      <c r="B1922" s="29" t="s">
        <v>3238</v>
      </c>
      <c r="C1922" s="29" t="s">
        <v>758</v>
      </c>
      <c r="D1922" s="29" t="s">
        <v>1092</v>
      </c>
      <c r="E1922" s="12">
        <v>18234.060000000001</v>
      </c>
      <c r="F1922" s="12">
        <v>7</v>
      </c>
      <c r="G1922" s="12">
        <v>2604.87</v>
      </c>
      <c r="H1922" s="12">
        <f t="shared" si="37"/>
        <v>922.12397999999985</v>
      </c>
      <c r="I1922">
        <v>0</v>
      </c>
      <c r="J1922" s="46"/>
    </row>
    <row r="1923" spans="1:10" ht="11.85" customHeight="1" outlineLevel="2">
      <c r="A1923" s="28" t="s">
        <v>3239</v>
      </c>
      <c r="B1923" s="29" t="s">
        <v>3240</v>
      </c>
      <c r="C1923" s="29" t="s">
        <v>758</v>
      </c>
      <c r="D1923" s="29" t="s">
        <v>1092</v>
      </c>
      <c r="E1923" s="12">
        <v>69779.37</v>
      </c>
      <c r="F1923" s="12">
        <v>3</v>
      </c>
      <c r="G1923" s="12">
        <v>23259.79</v>
      </c>
      <c r="H1923" s="12">
        <f t="shared" si="37"/>
        <v>8233.9656599999998</v>
      </c>
      <c r="I1923">
        <v>0</v>
      </c>
      <c r="J1923" s="46"/>
    </row>
    <row r="1924" spans="1:10" ht="11.85" customHeight="1" outlineLevel="2">
      <c r="A1924" s="28" t="s">
        <v>247</v>
      </c>
      <c r="B1924" s="29" t="s">
        <v>248</v>
      </c>
      <c r="C1924" s="29" t="s">
        <v>758</v>
      </c>
      <c r="D1924" s="29" t="s">
        <v>1092</v>
      </c>
      <c r="E1924" s="12">
        <v>2357.6</v>
      </c>
      <c r="F1924" s="12">
        <v>9</v>
      </c>
      <c r="G1924" s="12">
        <v>261.95999999999998</v>
      </c>
      <c r="H1924" s="12">
        <f t="shared" si="37"/>
        <v>92.733839999999972</v>
      </c>
      <c r="I1924">
        <v>0</v>
      </c>
      <c r="J1924" s="46"/>
    </row>
    <row r="1925" spans="1:10" ht="11.85" customHeight="1" outlineLevel="2">
      <c r="A1925" s="28" t="s">
        <v>3241</v>
      </c>
      <c r="B1925" s="29" t="s">
        <v>3242</v>
      </c>
      <c r="C1925" s="29" t="s">
        <v>2921</v>
      </c>
      <c r="D1925" s="29" t="s">
        <v>1092</v>
      </c>
      <c r="E1925" s="12">
        <v>130109.7</v>
      </c>
      <c r="F1925" s="12">
        <v>8</v>
      </c>
      <c r="G1925" s="12">
        <v>16263.71</v>
      </c>
      <c r="H1925" s="12">
        <f t="shared" si="37"/>
        <v>5757.3533399999988</v>
      </c>
      <c r="I1925">
        <v>0</v>
      </c>
      <c r="J1925" s="46"/>
    </row>
    <row r="1926" spans="1:10" ht="11.85" customHeight="1" outlineLevel="2">
      <c r="A1926" s="28" t="s">
        <v>3243</v>
      </c>
      <c r="B1926" s="29" t="s">
        <v>3244</v>
      </c>
      <c r="C1926" s="29" t="s">
        <v>758</v>
      </c>
      <c r="D1926" s="29" t="s">
        <v>1092</v>
      </c>
      <c r="E1926" s="12">
        <v>3373.64</v>
      </c>
      <c r="F1926" s="12">
        <v>16</v>
      </c>
      <c r="G1926" s="12">
        <v>210.85</v>
      </c>
      <c r="H1926" s="12">
        <f>I1926</f>
        <v>37</v>
      </c>
      <c r="I1926">
        <v>37</v>
      </c>
      <c r="J1926" s="46"/>
    </row>
    <row r="1927" spans="1:10" ht="11.85" customHeight="1" outlineLevel="2">
      <c r="A1927" s="28" t="s">
        <v>3245</v>
      </c>
      <c r="B1927" s="29" t="s">
        <v>3246</v>
      </c>
      <c r="C1927" s="29" t="s">
        <v>758</v>
      </c>
      <c r="D1927" s="29" t="s">
        <v>1092</v>
      </c>
      <c r="E1927" s="12">
        <v>3964.44</v>
      </c>
      <c r="F1927" s="12">
        <v>19</v>
      </c>
      <c r="G1927" s="12">
        <v>208.65</v>
      </c>
      <c r="H1927" s="12">
        <f>I1927</f>
        <v>36</v>
      </c>
      <c r="I1927">
        <v>36</v>
      </c>
      <c r="J1927" s="46"/>
    </row>
    <row r="1928" spans="1:10" ht="11.85" customHeight="1" outlineLevel="2">
      <c r="A1928" s="28" t="s">
        <v>3247</v>
      </c>
      <c r="B1928" s="29" t="s">
        <v>3248</v>
      </c>
      <c r="C1928" s="29" t="s">
        <v>758</v>
      </c>
      <c r="D1928" s="29" t="s">
        <v>1092</v>
      </c>
      <c r="E1928" s="12">
        <v>299.73</v>
      </c>
      <c r="F1928" s="12">
        <v>12</v>
      </c>
      <c r="G1928" s="12">
        <v>24.98</v>
      </c>
      <c r="H1928" s="12">
        <f>I1928</f>
        <v>10</v>
      </c>
      <c r="I1928">
        <v>10</v>
      </c>
      <c r="J1928" s="46"/>
    </row>
    <row r="1929" spans="1:10" ht="11.85" customHeight="1" outlineLevel="2">
      <c r="A1929" s="28" t="s">
        <v>3249</v>
      </c>
      <c r="B1929" s="29" t="s">
        <v>3250</v>
      </c>
      <c r="C1929" s="29" t="s">
        <v>758</v>
      </c>
      <c r="D1929" s="29" t="s">
        <v>1092</v>
      </c>
      <c r="E1929" s="12">
        <v>4648.87</v>
      </c>
      <c r="F1929" s="12">
        <v>1</v>
      </c>
      <c r="G1929" s="12">
        <v>4648.87</v>
      </c>
      <c r="H1929" s="12">
        <f t="shared" si="37"/>
        <v>1645.6999799999999</v>
      </c>
      <c r="I1929">
        <v>0</v>
      </c>
      <c r="J1929" s="46"/>
    </row>
    <row r="1930" spans="1:10" ht="11.85" customHeight="1" outlineLevel="2">
      <c r="A1930" s="28" t="s">
        <v>3251</v>
      </c>
      <c r="B1930" s="29" t="s">
        <v>3252</v>
      </c>
      <c r="C1930" s="29" t="s">
        <v>758</v>
      </c>
      <c r="D1930" s="29" t="s">
        <v>1092</v>
      </c>
      <c r="E1930" s="12">
        <v>5116.45</v>
      </c>
      <c r="F1930" s="12">
        <v>1</v>
      </c>
      <c r="G1930" s="12">
        <v>5116.45</v>
      </c>
      <c r="H1930" s="12">
        <f t="shared" si="37"/>
        <v>1811.2232999999997</v>
      </c>
      <c r="I1930">
        <v>0</v>
      </c>
      <c r="J1930" s="46"/>
    </row>
    <row r="1931" spans="1:10" ht="11.85" customHeight="1" outlineLevel="2">
      <c r="A1931" s="28" t="s">
        <v>3253</v>
      </c>
      <c r="B1931" s="29" t="s">
        <v>3254</v>
      </c>
      <c r="C1931" s="29" t="s">
        <v>758</v>
      </c>
      <c r="D1931" s="29" t="s">
        <v>1092</v>
      </c>
      <c r="E1931" s="12">
        <v>35866.54</v>
      </c>
      <c r="F1931" s="12">
        <v>40</v>
      </c>
      <c r="G1931" s="12">
        <v>896.66</v>
      </c>
      <c r="H1931" s="12">
        <f t="shared" si="37"/>
        <v>317.41764000000001</v>
      </c>
      <c r="I1931">
        <v>0</v>
      </c>
      <c r="J1931" s="46"/>
    </row>
    <row r="1932" spans="1:10" ht="22.35" customHeight="1" outlineLevel="2">
      <c r="A1932" s="28" t="s">
        <v>3255</v>
      </c>
      <c r="B1932" s="29" t="s">
        <v>3256</v>
      </c>
      <c r="C1932" s="29" t="s">
        <v>758</v>
      </c>
      <c r="D1932" s="29" t="s">
        <v>1092</v>
      </c>
      <c r="E1932" s="12">
        <v>25985.55</v>
      </c>
      <c r="F1932" s="12">
        <v>224</v>
      </c>
      <c r="G1932" s="12">
        <v>116.01</v>
      </c>
      <c r="H1932" s="12">
        <f>I1932</f>
        <v>60</v>
      </c>
      <c r="I1932">
        <v>60</v>
      </c>
      <c r="J1932" s="46"/>
    </row>
    <row r="1933" spans="1:10" ht="22.35" customHeight="1" outlineLevel="2">
      <c r="A1933" s="28" t="s">
        <v>3257</v>
      </c>
      <c r="B1933" s="29" t="s">
        <v>3258</v>
      </c>
      <c r="C1933" s="29" t="s">
        <v>758</v>
      </c>
      <c r="D1933" s="29" t="s">
        <v>1092</v>
      </c>
      <c r="E1933" s="12">
        <v>17988.650000000001</v>
      </c>
      <c r="F1933" s="12">
        <v>59</v>
      </c>
      <c r="G1933" s="12">
        <v>304.89</v>
      </c>
      <c r="H1933" s="12">
        <f>I1933</f>
        <v>150</v>
      </c>
      <c r="I1933">
        <v>150</v>
      </c>
      <c r="J1933" s="46"/>
    </row>
    <row r="1934" spans="1:10" ht="11.85" customHeight="1" outlineLevel="2">
      <c r="A1934" s="28" t="s">
        <v>3142</v>
      </c>
      <c r="B1934" s="29" t="s">
        <v>3143</v>
      </c>
      <c r="C1934" s="29" t="s">
        <v>758</v>
      </c>
      <c r="D1934" s="29" t="s">
        <v>1092</v>
      </c>
      <c r="E1934" s="12">
        <v>663.27</v>
      </c>
      <c r="F1934" s="12">
        <v>2</v>
      </c>
      <c r="G1934" s="12">
        <v>331.64</v>
      </c>
      <c r="H1934" s="12">
        <f>I1934</f>
        <v>150</v>
      </c>
      <c r="I1934">
        <v>150</v>
      </c>
      <c r="J1934" s="46"/>
    </row>
    <row r="1935" spans="1:10" ht="11.85" customHeight="1" outlineLevel="2">
      <c r="A1935" s="28" t="s">
        <v>3259</v>
      </c>
      <c r="B1935" s="29" t="s">
        <v>3260</v>
      </c>
      <c r="C1935" s="29" t="s">
        <v>758</v>
      </c>
      <c r="D1935" s="29" t="s">
        <v>1092</v>
      </c>
      <c r="E1935" s="12">
        <v>90993.17</v>
      </c>
      <c r="F1935" s="12">
        <v>30</v>
      </c>
      <c r="G1935" s="12">
        <v>3033.11</v>
      </c>
      <c r="H1935" s="12">
        <f t="shared" si="37"/>
        <v>1073.7209399999999</v>
      </c>
      <c r="I1935">
        <v>0</v>
      </c>
      <c r="J1935" s="46"/>
    </row>
    <row r="1936" spans="1:10" ht="11.85" customHeight="1" outlineLevel="2">
      <c r="A1936" s="28" t="s">
        <v>3261</v>
      </c>
      <c r="B1936" s="29" t="s">
        <v>3262</v>
      </c>
      <c r="C1936" s="29" t="s">
        <v>758</v>
      </c>
      <c r="D1936" s="29" t="s">
        <v>1092</v>
      </c>
      <c r="E1936" s="12">
        <v>33643.24</v>
      </c>
      <c r="F1936" s="12">
        <v>13</v>
      </c>
      <c r="G1936" s="12">
        <v>2587.94</v>
      </c>
      <c r="H1936" s="12">
        <f t="shared" si="37"/>
        <v>916.1307599999999</v>
      </c>
      <c r="I1936">
        <v>0</v>
      </c>
      <c r="J1936" s="46"/>
    </row>
    <row r="1937" spans="1:10" ht="11.85" customHeight="1" outlineLevel="2">
      <c r="A1937" s="28" t="s">
        <v>3263</v>
      </c>
      <c r="B1937" s="29" t="s">
        <v>3264</v>
      </c>
      <c r="C1937" s="29" t="s">
        <v>758</v>
      </c>
      <c r="D1937" s="29" t="s">
        <v>1092</v>
      </c>
      <c r="E1937" s="12">
        <v>167914.15</v>
      </c>
      <c r="F1937" s="12">
        <v>115</v>
      </c>
      <c r="G1937" s="12">
        <v>1460.12</v>
      </c>
      <c r="H1937" s="12">
        <f t="shared" si="37"/>
        <v>516.88247999999999</v>
      </c>
      <c r="I1937">
        <v>0</v>
      </c>
      <c r="J1937" s="46"/>
    </row>
    <row r="1938" spans="1:10" ht="11.85" customHeight="1" outlineLevel="2">
      <c r="A1938" s="28" t="s">
        <v>3265</v>
      </c>
      <c r="B1938" s="29" t="s">
        <v>3266</v>
      </c>
      <c r="C1938" s="29" t="s">
        <v>758</v>
      </c>
      <c r="D1938" s="29" t="s">
        <v>1092</v>
      </c>
      <c r="E1938" s="12">
        <v>53098.61</v>
      </c>
      <c r="F1938" s="12">
        <v>6</v>
      </c>
      <c r="G1938" s="12">
        <v>8849.77</v>
      </c>
      <c r="H1938" s="12">
        <f t="shared" si="37"/>
        <v>3132.8185800000001</v>
      </c>
      <c r="I1938">
        <v>0</v>
      </c>
      <c r="J1938" s="46"/>
    </row>
    <row r="1939" spans="1:10" ht="11.85" customHeight="1" outlineLevel="2">
      <c r="A1939" s="28" t="s">
        <v>3267</v>
      </c>
      <c r="B1939" s="29" t="s">
        <v>3268</v>
      </c>
      <c r="C1939" s="29" t="s">
        <v>758</v>
      </c>
      <c r="D1939" s="29" t="s">
        <v>1092</v>
      </c>
      <c r="E1939" s="12">
        <v>132235.94</v>
      </c>
      <c r="F1939" s="12">
        <v>6</v>
      </c>
      <c r="G1939" s="12">
        <v>22039.32</v>
      </c>
      <c r="H1939" s="12">
        <f t="shared" si="37"/>
        <v>7801.9192799999983</v>
      </c>
      <c r="I1939">
        <v>0</v>
      </c>
      <c r="J1939" s="46"/>
    </row>
    <row r="1940" spans="1:10" ht="11.85" customHeight="1" outlineLevel="2">
      <c r="A1940" s="28" t="s">
        <v>3269</v>
      </c>
      <c r="B1940" s="29" t="s">
        <v>3270</v>
      </c>
      <c r="C1940" s="29" t="s">
        <v>758</v>
      </c>
      <c r="D1940" s="29" t="s">
        <v>1092</v>
      </c>
      <c r="E1940" s="12">
        <v>66117.97</v>
      </c>
      <c r="F1940" s="12">
        <v>3</v>
      </c>
      <c r="G1940" s="12">
        <v>22039.32</v>
      </c>
      <c r="H1940" s="12">
        <f t="shared" si="37"/>
        <v>7801.9192799999983</v>
      </c>
      <c r="I1940">
        <v>0</v>
      </c>
      <c r="J1940" s="46"/>
    </row>
    <row r="1941" spans="1:10" ht="11.85" customHeight="1" outlineLevel="2">
      <c r="A1941" s="28" t="s">
        <v>3271</v>
      </c>
      <c r="B1941" s="29" t="s">
        <v>3272</v>
      </c>
      <c r="C1941" s="29" t="s">
        <v>758</v>
      </c>
      <c r="D1941" s="29" t="s">
        <v>1092</v>
      </c>
      <c r="E1941" s="12">
        <v>46376.2</v>
      </c>
      <c r="F1941" s="12">
        <v>5</v>
      </c>
      <c r="G1941" s="12">
        <v>9275.24</v>
      </c>
      <c r="H1941" s="12">
        <f t="shared" si="37"/>
        <v>3283.43496</v>
      </c>
      <c r="I1941">
        <v>0</v>
      </c>
      <c r="J1941" s="46"/>
    </row>
    <row r="1942" spans="1:10" ht="11.85" customHeight="1" outlineLevel="2">
      <c r="A1942" s="28" t="s">
        <v>3273</v>
      </c>
      <c r="B1942" s="29" t="s">
        <v>3274</v>
      </c>
      <c r="C1942" s="29" t="s">
        <v>758</v>
      </c>
      <c r="D1942" s="29" t="s">
        <v>1092</v>
      </c>
      <c r="E1942" s="12">
        <v>32722.03</v>
      </c>
      <c r="F1942" s="12">
        <v>5</v>
      </c>
      <c r="G1942" s="12">
        <v>6544.41</v>
      </c>
      <c r="H1942" s="12">
        <f t="shared" si="37"/>
        <v>2316.7211399999997</v>
      </c>
      <c r="I1942">
        <v>0</v>
      </c>
      <c r="J1942" s="46"/>
    </row>
    <row r="1943" spans="1:10" ht="11.85" customHeight="1" outlineLevel="2">
      <c r="A1943" s="28" t="s">
        <v>3275</v>
      </c>
      <c r="B1943" s="29" t="s">
        <v>3276</v>
      </c>
      <c r="C1943" s="29" t="s">
        <v>758</v>
      </c>
      <c r="D1943" s="29" t="s">
        <v>1092</v>
      </c>
      <c r="E1943" s="12">
        <v>23230.63</v>
      </c>
      <c r="F1943" s="12">
        <v>7</v>
      </c>
      <c r="G1943" s="12">
        <v>3318.66</v>
      </c>
      <c r="H1943" s="12">
        <f t="shared" si="37"/>
        <v>1174.8056399999998</v>
      </c>
      <c r="I1943">
        <v>0</v>
      </c>
      <c r="J1943" s="46"/>
    </row>
    <row r="1944" spans="1:10" ht="11.85" customHeight="1" outlineLevel="2">
      <c r="A1944" s="28" t="s">
        <v>3277</v>
      </c>
      <c r="B1944" s="29" t="s">
        <v>3278</v>
      </c>
      <c r="C1944" s="29" t="s">
        <v>758</v>
      </c>
      <c r="D1944" s="29" t="s">
        <v>1092</v>
      </c>
      <c r="E1944" s="12">
        <v>43678.7</v>
      </c>
      <c r="F1944" s="12">
        <v>3</v>
      </c>
      <c r="G1944" s="12">
        <v>14559.57</v>
      </c>
      <c r="H1944" s="12">
        <f>I1944</f>
        <v>3500</v>
      </c>
      <c r="I1944">
        <v>3500</v>
      </c>
      <c r="J1944" s="46"/>
    </row>
    <row r="1945" spans="1:10" ht="11.85" customHeight="1" outlineLevel="2">
      <c r="A1945" s="28" t="s">
        <v>3279</v>
      </c>
      <c r="B1945" s="29" t="s">
        <v>3280</v>
      </c>
      <c r="C1945" s="29" t="s">
        <v>758</v>
      </c>
      <c r="D1945" s="29" t="s">
        <v>1092</v>
      </c>
      <c r="E1945" s="12">
        <v>81800.740000000005</v>
      </c>
      <c r="F1945" s="12">
        <v>35</v>
      </c>
      <c r="G1945" s="12">
        <v>2337.16</v>
      </c>
      <c r="H1945" s="12">
        <f t="shared" si="37"/>
        <v>827.3546399999999</v>
      </c>
      <c r="I1945">
        <v>0</v>
      </c>
      <c r="J1945" s="46"/>
    </row>
    <row r="1946" spans="1:10" ht="11.85" customHeight="1" outlineLevel="2">
      <c r="A1946" s="28" t="s">
        <v>3281</v>
      </c>
      <c r="B1946" s="29" t="s">
        <v>3282</v>
      </c>
      <c r="C1946" s="29" t="s">
        <v>758</v>
      </c>
      <c r="D1946" s="29" t="s">
        <v>1092</v>
      </c>
      <c r="E1946" s="12">
        <v>65966.45</v>
      </c>
      <c r="F1946" s="12">
        <v>49</v>
      </c>
      <c r="G1946" s="12">
        <v>1346.25</v>
      </c>
      <c r="H1946" s="12">
        <f t="shared" si="37"/>
        <v>476.57249999999993</v>
      </c>
      <c r="I1946">
        <v>0</v>
      </c>
      <c r="J1946" s="46"/>
    </row>
    <row r="1947" spans="1:10" ht="11.85" customHeight="1" outlineLevel="2">
      <c r="A1947" s="28" t="s">
        <v>3283</v>
      </c>
      <c r="B1947" s="29" t="s">
        <v>3284</v>
      </c>
      <c r="C1947" s="29" t="s">
        <v>758</v>
      </c>
      <c r="D1947" s="29" t="s">
        <v>1092</v>
      </c>
      <c r="E1947" s="12">
        <v>28576.880000000001</v>
      </c>
      <c r="F1947" s="12">
        <v>17</v>
      </c>
      <c r="G1947" s="12">
        <v>1680.99</v>
      </c>
      <c r="H1947" s="12">
        <f t="shared" si="37"/>
        <v>595.07045999999991</v>
      </c>
      <c r="I1947">
        <v>0</v>
      </c>
      <c r="J1947" s="46"/>
    </row>
    <row r="1948" spans="1:10" ht="11.85" customHeight="1" outlineLevel="2">
      <c r="A1948" s="28" t="s">
        <v>3152</v>
      </c>
      <c r="B1948" s="29" t="s">
        <v>3153</v>
      </c>
      <c r="C1948" s="29" t="s">
        <v>758</v>
      </c>
      <c r="D1948" s="29" t="s">
        <v>1092</v>
      </c>
      <c r="E1948" s="12">
        <v>1766.11</v>
      </c>
      <c r="F1948" s="12">
        <v>2</v>
      </c>
      <c r="G1948" s="12">
        <v>883.06</v>
      </c>
      <c r="H1948" s="12">
        <f>I1948</f>
        <v>360</v>
      </c>
      <c r="I1948">
        <v>360</v>
      </c>
      <c r="J1948" s="46"/>
    </row>
    <row r="1949" spans="1:10" ht="11.85" customHeight="1" outlineLevel="1">
      <c r="A1949" s="25" t="s">
        <v>1315</v>
      </c>
      <c r="B1949" s="26"/>
      <c r="C1949" s="26"/>
      <c r="D1949" s="26"/>
      <c r="E1949" s="27"/>
      <c r="F1949" s="11"/>
      <c r="G1949" s="11"/>
      <c r="H1949" s="35"/>
      <c r="I1949">
        <v>0</v>
      </c>
      <c r="J1949" s="46"/>
    </row>
    <row r="1950" spans="1:10" ht="11.85" customHeight="1" outlineLevel="2">
      <c r="A1950" s="28" t="s">
        <v>3285</v>
      </c>
      <c r="B1950" s="29" t="s">
        <v>3286</v>
      </c>
      <c r="C1950" s="29" t="s">
        <v>761</v>
      </c>
      <c r="D1950" s="29" t="s">
        <v>1315</v>
      </c>
      <c r="E1950" s="12">
        <v>2605.19</v>
      </c>
      <c r="F1950" s="12">
        <v>5</v>
      </c>
      <c r="G1950" s="12">
        <v>521.04</v>
      </c>
      <c r="H1950" s="12">
        <f t="shared" si="37"/>
        <v>184.44815999999997</v>
      </c>
      <c r="I1950">
        <v>0</v>
      </c>
      <c r="J1950" s="46"/>
    </row>
    <row r="1951" spans="1:10" ht="11.85" customHeight="1" outlineLevel="2">
      <c r="A1951" s="28" t="s">
        <v>3287</v>
      </c>
      <c r="B1951" s="29" t="s">
        <v>3288</v>
      </c>
      <c r="C1951" s="29" t="s">
        <v>761</v>
      </c>
      <c r="D1951" s="29" t="s">
        <v>1315</v>
      </c>
      <c r="E1951" s="12">
        <v>62279.62</v>
      </c>
      <c r="F1951" s="12">
        <v>1274.8900000000001</v>
      </c>
      <c r="G1951" s="12">
        <v>48.85</v>
      </c>
      <c r="H1951" s="12">
        <f>I1951</f>
        <v>9</v>
      </c>
      <c r="I1951">
        <v>9</v>
      </c>
      <c r="J1951" s="46"/>
    </row>
    <row r="1952" spans="1:10" ht="11.85" customHeight="1" outlineLevel="2">
      <c r="A1952" s="28" t="s">
        <v>3289</v>
      </c>
      <c r="B1952" s="29" t="s">
        <v>3290</v>
      </c>
      <c r="C1952" s="29" t="s">
        <v>758</v>
      </c>
      <c r="D1952" s="29" t="s">
        <v>1315</v>
      </c>
      <c r="E1952" s="12">
        <v>721.34</v>
      </c>
      <c r="F1952" s="12">
        <v>9</v>
      </c>
      <c r="G1952" s="12">
        <v>80.150000000000006</v>
      </c>
      <c r="H1952" s="12">
        <f t="shared" si="37"/>
        <v>28.373099999999997</v>
      </c>
      <c r="I1952">
        <v>0</v>
      </c>
      <c r="J1952" s="46"/>
    </row>
    <row r="1953" spans="1:10" ht="11.85" customHeight="1" outlineLevel="2">
      <c r="A1953" s="28" t="s">
        <v>2658</v>
      </c>
      <c r="B1953" s="29" t="s">
        <v>2659</v>
      </c>
      <c r="C1953" s="29" t="s">
        <v>758</v>
      </c>
      <c r="D1953" s="29" t="s">
        <v>1315</v>
      </c>
      <c r="E1953" s="12">
        <v>28654.55</v>
      </c>
      <c r="F1953" s="12">
        <v>15</v>
      </c>
      <c r="G1953" s="12">
        <v>1910.3</v>
      </c>
      <c r="H1953" s="12">
        <f>I1953</f>
        <v>1100</v>
      </c>
      <c r="I1953">
        <v>1100</v>
      </c>
      <c r="J1953" s="46"/>
    </row>
    <row r="1954" spans="1:10" ht="11.85" customHeight="1" outlineLevel="2">
      <c r="A1954" s="28" t="s">
        <v>3291</v>
      </c>
      <c r="B1954" s="29" t="s">
        <v>3292</v>
      </c>
      <c r="C1954" s="29" t="s">
        <v>758</v>
      </c>
      <c r="D1954" s="29" t="s">
        <v>1315</v>
      </c>
      <c r="E1954" s="12">
        <v>192329.16</v>
      </c>
      <c r="F1954" s="12">
        <v>50</v>
      </c>
      <c r="G1954" s="12">
        <v>3846.58</v>
      </c>
      <c r="H1954" s="12">
        <f t="shared" si="37"/>
        <v>1361.68932</v>
      </c>
      <c r="I1954">
        <v>0</v>
      </c>
      <c r="J1954" s="46"/>
    </row>
    <row r="1955" spans="1:10" ht="11.85" customHeight="1" outlineLevel="2">
      <c r="A1955" s="28" t="s">
        <v>3293</v>
      </c>
      <c r="B1955" s="29" t="s">
        <v>3294</v>
      </c>
      <c r="C1955" s="29" t="s">
        <v>758</v>
      </c>
      <c r="D1955" s="29" t="s">
        <v>1315</v>
      </c>
      <c r="E1955" s="12">
        <v>303883.98</v>
      </c>
      <c r="F1955" s="12">
        <v>1</v>
      </c>
      <c r="G1955" s="12">
        <v>303883.98</v>
      </c>
      <c r="H1955" s="12">
        <f t="shared" si="37"/>
        <v>107574.92891999999</v>
      </c>
      <c r="I1955">
        <v>0</v>
      </c>
      <c r="J1955" s="46"/>
    </row>
    <row r="1956" spans="1:10" ht="11.85" customHeight="1" outlineLevel="2">
      <c r="A1956" s="28" t="s">
        <v>3295</v>
      </c>
      <c r="B1956" s="29" t="s">
        <v>3296</v>
      </c>
      <c r="C1956" s="29" t="s">
        <v>758</v>
      </c>
      <c r="D1956" s="29" t="s">
        <v>1315</v>
      </c>
      <c r="E1956" s="12">
        <v>78498.55</v>
      </c>
      <c r="F1956" s="12">
        <v>14</v>
      </c>
      <c r="G1956" s="12">
        <v>5607.04</v>
      </c>
      <c r="H1956" s="12">
        <f>I1956</f>
        <v>1300</v>
      </c>
      <c r="I1956">
        <v>1300</v>
      </c>
      <c r="J1956" s="46"/>
    </row>
    <row r="1957" spans="1:10" ht="11.85" customHeight="1" outlineLevel="2">
      <c r="A1957" s="28" t="s">
        <v>3297</v>
      </c>
      <c r="B1957" s="29" t="s">
        <v>3298</v>
      </c>
      <c r="C1957" s="29" t="s">
        <v>758</v>
      </c>
      <c r="D1957" s="29" t="s">
        <v>1315</v>
      </c>
      <c r="E1957" s="12">
        <v>66444.98</v>
      </c>
      <c r="F1957" s="12">
        <v>34</v>
      </c>
      <c r="G1957" s="12">
        <v>1954.26</v>
      </c>
      <c r="H1957" s="12">
        <f t="shared" si="37"/>
        <v>691.80804000000001</v>
      </c>
      <c r="I1957">
        <v>0</v>
      </c>
      <c r="J1957" s="46"/>
    </row>
    <row r="1958" spans="1:10" ht="11.85" customHeight="1" outlineLevel="2">
      <c r="A1958" s="28" t="s">
        <v>3299</v>
      </c>
      <c r="B1958" s="29" t="s">
        <v>3300</v>
      </c>
      <c r="C1958" s="29" t="s">
        <v>758</v>
      </c>
      <c r="D1958" s="29" t="s">
        <v>1315</v>
      </c>
      <c r="E1958" s="12">
        <v>38012.230000000003</v>
      </c>
      <c r="F1958" s="12">
        <v>34</v>
      </c>
      <c r="G1958" s="12">
        <v>1118.01</v>
      </c>
      <c r="H1958" s="12">
        <f t="shared" si="37"/>
        <v>395.77553999999998</v>
      </c>
      <c r="I1958">
        <v>0</v>
      </c>
      <c r="J1958" s="46"/>
    </row>
    <row r="1959" spans="1:10" ht="11.85" customHeight="1" outlineLevel="2">
      <c r="A1959" s="28" t="s">
        <v>3301</v>
      </c>
      <c r="B1959" s="29" t="s">
        <v>3302</v>
      </c>
      <c r="C1959" s="29" t="s">
        <v>758</v>
      </c>
      <c r="D1959" s="29" t="s">
        <v>1315</v>
      </c>
      <c r="E1959" s="12">
        <v>64077.72</v>
      </c>
      <c r="F1959" s="12">
        <v>1</v>
      </c>
      <c r="G1959" s="12">
        <v>64077.72</v>
      </c>
      <c r="H1959" s="12">
        <f>I1959</f>
        <v>11350</v>
      </c>
      <c r="I1959">
        <v>11350</v>
      </c>
      <c r="J1959" s="46"/>
    </row>
    <row r="1960" spans="1:10" ht="11.85" customHeight="1" outlineLevel="2">
      <c r="A1960" s="28" t="s">
        <v>3303</v>
      </c>
      <c r="B1960" s="29" t="s">
        <v>3304</v>
      </c>
      <c r="C1960" s="29" t="s">
        <v>758</v>
      </c>
      <c r="D1960" s="29" t="s">
        <v>1315</v>
      </c>
      <c r="E1960" s="12">
        <v>391661.33</v>
      </c>
      <c r="F1960" s="12">
        <v>2668</v>
      </c>
      <c r="G1960" s="12">
        <v>146.80000000000001</v>
      </c>
      <c r="H1960" s="12">
        <f t="shared" si="37"/>
        <v>51.967200000000005</v>
      </c>
      <c r="I1960">
        <v>0</v>
      </c>
      <c r="J1960" s="46"/>
    </row>
    <row r="1961" spans="1:10" ht="11.85" customHeight="1" outlineLevel="2">
      <c r="A1961" s="28" t="s">
        <v>734</v>
      </c>
      <c r="B1961" s="29" t="s">
        <v>3305</v>
      </c>
      <c r="C1961" s="29" t="s">
        <v>758</v>
      </c>
      <c r="D1961" s="29" t="s">
        <v>1315</v>
      </c>
      <c r="E1961" s="12">
        <v>217099.79</v>
      </c>
      <c r="F1961" s="12">
        <v>24</v>
      </c>
      <c r="G1961" s="12">
        <v>9045.82</v>
      </c>
      <c r="H1961" s="12">
        <f>I1961</f>
        <v>1200</v>
      </c>
      <c r="I1961">
        <v>1200</v>
      </c>
      <c r="J1961" s="46"/>
    </row>
    <row r="1962" spans="1:10" ht="11.85" customHeight="1" outlineLevel="2">
      <c r="A1962" s="28" t="s">
        <v>3306</v>
      </c>
      <c r="B1962" s="29" t="s">
        <v>3307</v>
      </c>
      <c r="C1962" s="29" t="s">
        <v>758</v>
      </c>
      <c r="D1962" s="29" t="s">
        <v>1315</v>
      </c>
      <c r="E1962" s="12">
        <v>227929.53</v>
      </c>
      <c r="F1962" s="12">
        <v>12</v>
      </c>
      <c r="G1962" s="12">
        <v>18994.13</v>
      </c>
      <c r="H1962" s="12">
        <f>I1962</f>
        <v>2500</v>
      </c>
      <c r="I1962">
        <v>2500</v>
      </c>
      <c r="J1962" s="46"/>
    </row>
    <row r="1963" spans="1:10" ht="11.85" customHeight="1" outlineLevel="2">
      <c r="A1963" s="28" t="s">
        <v>3308</v>
      </c>
      <c r="B1963" s="29" t="s">
        <v>3309</v>
      </c>
      <c r="C1963" s="29" t="s">
        <v>758</v>
      </c>
      <c r="D1963" s="29" t="s">
        <v>1315</v>
      </c>
      <c r="E1963" s="12">
        <v>132958.89000000001</v>
      </c>
      <c r="F1963" s="12">
        <v>7</v>
      </c>
      <c r="G1963" s="12">
        <v>18994.13</v>
      </c>
      <c r="H1963" s="12">
        <f>I1963</f>
        <v>2500</v>
      </c>
      <c r="I1963">
        <v>2500</v>
      </c>
      <c r="J1963" s="46"/>
    </row>
    <row r="1964" spans="1:10" ht="11.85" customHeight="1" outlineLevel="2">
      <c r="A1964" s="28" t="s">
        <v>3310</v>
      </c>
      <c r="B1964" s="29" t="s">
        <v>3311</v>
      </c>
      <c r="C1964" s="29" t="s">
        <v>758</v>
      </c>
      <c r="D1964" s="29" t="s">
        <v>1315</v>
      </c>
      <c r="E1964" s="12">
        <v>57783.87</v>
      </c>
      <c r="F1964" s="12">
        <v>24</v>
      </c>
      <c r="G1964" s="12">
        <v>2407.66</v>
      </c>
      <c r="H1964" s="12">
        <f>I1964</f>
        <v>400</v>
      </c>
      <c r="I1964">
        <v>400</v>
      </c>
      <c r="J1964" s="46"/>
    </row>
    <row r="1965" spans="1:10" ht="11.85" customHeight="1" outlineLevel="2">
      <c r="A1965" s="28" t="s">
        <v>3312</v>
      </c>
      <c r="B1965" s="29" t="s">
        <v>3313</v>
      </c>
      <c r="C1965" s="29" t="s">
        <v>758</v>
      </c>
      <c r="D1965" s="29" t="s">
        <v>1315</v>
      </c>
      <c r="E1965" s="12">
        <v>57783.87</v>
      </c>
      <c r="F1965" s="12">
        <v>24</v>
      </c>
      <c r="G1965" s="12">
        <v>2407.66</v>
      </c>
      <c r="H1965" s="12">
        <f>I1965</f>
        <v>400</v>
      </c>
      <c r="I1965">
        <v>400</v>
      </c>
      <c r="J1965" s="46"/>
    </row>
    <row r="1966" spans="1:10" ht="11.85" customHeight="1" outlineLevel="2">
      <c r="A1966" s="28" t="s">
        <v>3314</v>
      </c>
      <c r="B1966" s="29" t="s">
        <v>3315</v>
      </c>
      <c r="C1966" s="29" t="s">
        <v>758</v>
      </c>
      <c r="D1966" s="29" t="s">
        <v>1315</v>
      </c>
      <c r="E1966" s="12">
        <v>122170.86</v>
      </c>
      <c r="F1966" s="12">
        <v>1373</v>
      </c>
      <c r="G1966" s="12">
        <v>88.98</v>
      </c>
      <c r="H1966" s="12">
        <f t="shared" si="37"/>
        <v>31.498919999999998</v>
      </c>
      <c r="I1966">
        <v>0</v>
      </c>
      <c r="J1966" s="46"/>
    </row>
    <row r="1967" spans="1:10" ht="11.85" customHeight="1" outlineLevel="1">
      <c r="A1967" s="25" t="s">
        <v>1889</v>
      </c>
      <c r="B1967" s="26"/>
      <c r="C1967" s="26"/>
      <c r="D1967" s="26"/>
      <c r="E1967" s="27"/>
      <c r="F1967" s="11"/>
      <c r="G1967" s="11"/>
      <c r="H1967" s="35"/>
      <c r="I1967">
        <v>0</v>
      </c>
      <c r="J1967" s="46"/>
    </row>
    <row r="1968" spans="1:10" ht="11.85" customHeight="1" outlineLevel="2">
      <c r="A1968" s="28" t="s">
        <v>3316</v>
      </c>
      <c r="B1968" s="29" t="s">
        <v>3317</v>
      </c>
      <c r="C1968" s="29" t="s">
        <v>758</v>
      </c>
      <c r="D1968" s="29" t="s">
        <v>1889</v>
      </c>
      <c r="E1968" s="12">
        <v>3681.53</v>
      </c>
      <c r="F1968" s="12">
        <v>6</v>
      </c>
      <c r="G1968" s="12">
        <v>613.59</v>
      </c>
      <c r="H1968" s="12">
        <f>G1968*1.18*0.2</f>
        <v>144.80724000000001</v>
      </c>
      <c r="I1968">
        <v>0</v>
      </c>
      <c r="J1968" s="46"/>
    </row>
    <row r="1969" spans="1:10" ht="11.85" customHeight="1" outlineLevel="2">
      <c r="A1969" s="28" t="s">
        <v>3318</v>
      </c>
      <c r="B1969" s="29" t="s">
        <v>3319</v>
      </c>
      <c r="C1969" s="29" t="s">
        <v>758</v>
      </c>
      <c r="D1969" s="29" t="s">
        <v>1889</v>
      </c>
      <c r="E1969" s="12">
        <v>26549.5</v>
      </c>
      <c r="F1969" s="12">
        <v>5</v>
      </c>
      <c r="G1969" s="12">
        <v>5309.9</v>
      </c>
      <c r="H1969" s="12">
        <f t="shared" ref="H1969:H2032" si="38">G1969*1.18*0.2</f>
        <v>1253.1363999999999</v>
      </c>
      <c r="I1969">
        <v>0</v>
      </c>
      <c r="J1969" s="46"/>
    </row>
    <row r="1970" spans="1:10" ht="11.85" customHeight="1" outlineLevel="2">
      <c r="A1970" s="28" t="s">
        <v>3320</v>
      </c>
      <c r="B1970" s="29" t="s">
        <v>3321</v>
      </c>
      <c r="C1970" s="29" t="s">
        <v>2921</v>
      </c>
      <c r="D1970" s="29" t="s">
        <v>1889</v>
      </c>
      <c r="E1970" s="12">
        <v>519.19000000000005</v>
      </c>
      <c r="F1970" s="12">
        <v>5</v>
      </c>
      <c r="G1970" s="12">
        <v>103.84</v>
      </c>
      <c r="H1970" s="12">
        <f t="shared" si="38"/>
        <v>24.506240000000002</v>
      </c>
      <c r="I1970">
        <v>0</v>
      </c>
      <c r="J1970" s="46"/>
    </row>
    <row r="1971" spans="1:10" ht="11.85" customHeight="1" outlineLevel="2">
      <c r="A1971" s="28" t="s">
        <v>3322</v>
      </c>
      <c r="B1971" s="29" t="s">
        <v>3323</v>
      </c>
      <c r="C1971" s="29" t="s">
        <v>2921</v>
      </c>
      <c r="D1971" s="29" t="s">
        <v>1889</v>
      </c>
      <c r="E1971" s="12">
        <v>4524.04</v>
      </c>
      <c r="F1971" s="12">
        <v>3</v>
      </c>
      <c r="G1971" s="12">
        <v>1508.01</v>
      </c>
      <c r="H1971" s="12">
        <f t="shared" si="38"/>
        <v>355.89035999999999</v>
      </c>
      <c r="I1971">
        <v>0</v>
      </c>
      <c r="J1971" s="46"/>
    </row>
    <row r="1972" spans="1:10" ht="11.85" customHeight="1" outlineLevel="2">
      <c r="A1972" s="28" t="s">
        <v>3324</v>
      </c>
      <c r="B1972" s="29" t="s">
        <v>3325</v>
      </c>
      <c r="C1972" s="29" t="s">
        <v>758</v>
      </c>
      <c r="D1972" s="29" t="s">
        <v>1889</v>
      </c>
      <c r="E1972" s="12">
        <v>2907.22</v>
      </c>
      <c r="F1972" s="12">
        <v>1</v>
      </c>
      <c r="G1972" s="12">
        <v>2907.22</v>
      </c>
      <c r="H1972" s="12">
        <f t="shared" si="38"/>
        <v>686.10392000000002</v>
      </c>
      <c r="I1972">
        <v>0</v>
      </c>
      <c r="J1972" s="46"/>
    </row>
    <row r="1973" spans="1:10" ht="11.85" customHeight="1" outlineLevel="2">
      <c r="A1973" s="28" t="s">
        <v>3326</v>
      </c>
      <c r="B1973" s="29" t="s">
        <v>3327</v>
      </c>
      <c r="C1973" s="29" t="s">
        <v>758</v>
      </c>
      <c r="D1973" s="29" t="s">
        <v>1889</v>
      </c>
      <c r="E1973" s="12">
        <v>2292.11</v>
      </c>
      <c r="F1973" s="12">
        <v>5</v>
      </c>
      <c r="G1973" s="12">
        <v>458.42</v>
      </c>
      <c r="H1973" s="12">
        <f t="shared" si="38"/>
        <v>108.18712000000001</v>
      </c>
      <c r="I1973">
        <v>0</v>
      </c>
      <c r="J1973" s="46"/>
    </row>
    <row r="1974" spans="1:10" ht="11.85" customHeight="1" outlineLevel="2">
      <c r="A1974" s="28" t="s">
        <v>3328</v>
      </c>
      <c r="B1974" s="29" t="s">
        <v>3329</v>
      </c>
      <c r="C1974" s="29" t="s">
        <v>758</v>
      </c>
      <c r="D1974" s="29" t="s">
        <v>1889</v>
      </c>
      <c r="E1974" s="12">
        <v>1486.77</v>
      </c>
      <c r="F1974" s="12">
        <v>5</v>
      </c>
      <c r="G1974" s="12">
        <v>297.35000000000002</v>
      </c>
      <c r="H1974" s="12">
        <f t="shared" si="38"/>
        <v>70.174599999999998</v>
      </c>
      <c r="I1974">
        <v>0</v>
      </c>
      <c r="J1974" s="46"/>
    </row>
    <row r="1975" spans="1:10" ht="11.85" customHeight="1" outlineLevel="2">
      <c r="A1975" s="28" t="s">
        <v>3330</v>
      </c>
      <c r="B1975" s="29" t="s">
        <v>3331</v>
      </c>
      <c r="C1975" s="29" t="s">
        <v>758</v>
      </c>
      <c r="D1975" s="29" t="s">
        <v>1889</v>
      </c>
      <c r="E1975" s="12">
        <v>792.95</v>
      </c>
      <c r="F1975" s="12">
        <v>2</v>
      </c>
      <c r="G1975" s="12">
        <v>396.48</v>
      </c>
      <c r="H1975" s="12">
        <f t="shared" si="38"/>
        <v>93.569280000000006</v>
      </c>
      <c r="I1975">
        <v>0</v>
      </c>
      <c r="J1975" s="46"/>
    </row>
    <row r="1976" spans="1:10" ht="11.85" customHeight="1" outlineLevel="2">
      <c r="A1976" s="28" t="s">
        <v>3332</v>
      </c>
      <c r="B1976" s="29" t="s">
        <v>3333</v>
      </c>
      <c r="C1976" s="29" t="s">
        <v>758</v>
      </c>
      <c r="D1976" s="29" t="s">
        <v>1889</v>
      </c>
      <c r="E1976" s="12">
        <v>991.18</v>
      </c>
      <c r="F1976" s="12">
        <v>2</v>
      </c>
      <c r="G1976" s="12">
        <v>495.59</v>
      </c>
      <c r="H1976" s="12">
        <f t="shared" si="38"/>
        <v>116.95923999999998</v>
      </c>
      <c r="I1976">
        <v>0</v>
      </c>
      <c r="J1976" s="46"/>
    </row>
    <row r="1977" spans="1:10" ht="11.85" customHeight="1" outlineLevel="2">
      <c r="A1977" s="28" t="s">
        <v>3334</v>
      </c>
      <c r="B1977" s="29" t="s">
        <v>3335</v>
      </c>
      <c r="C1977" s="29" t="s">
        <v>758</v>
      </c>
      <c r="D1977" s="29" t="s">
        <v>1889</v>
      </c>
      <c r="E1977" s="12">
        <v>1932.8</v>
      </c>
      <c r="F1977" s="12">
        <v>3</v>
      </c>
      <c r="G1977" s="12">
        <v>644.27</v>
      </c>
      <c r="H1977" s="12">
        <f t="shared" si="38"/>
        <v>152.04772</v>
      </c>
      <c r="I1977">
        <v>0</v>
      </c>
      <c r="J1977" s="46"/>
    </row>
    <row r="1978" spans="1:10" ht="11.85" customHeight="1" outlineLevel="2">
      <c r="A1978" s="28" t="s">
        <v>3336</v>
      </c>
      <c r="B1978" s="29" t="s">
        <v>3337</v>
      </c>
      <c r="C1978" s="29" t="s">
        <v>758</v>
      </c>
      <c r="D1978" s="29" t="s">
        <v>1889</v>
      </c>
      <c r="E1978" s="12">
        <v>6134.59</v>
      </c>
      <c r="F1978" s="12">
        <v>715</v>
      </c>
      <c r="G1978" s="12">
        <v>8.58</v>
      </c>
      <c r="H1978" s="38">
        <f t="shared" si="38"/>
        <v>2.02488</v>
      </c>
      <c r="I1978">
        <v>0</v>
      </c>
      <c r="J1978" s="46"/>
    </row>
    <row r="1979" spans="1:10" ht="11.85" customHeight="1" outlineLevel="2">
      <c r="A1979" s="28" t="s">
        <v>3338</v>
      </c>
      <c r="B1979" s="29" t="s">
        <v>3339</v>
      </c>
      <c r="C1979" s="29" t="s">
        <v>758</v>
      </c>
      <c r="D1979" s="29" t="s">
        <v>1889</v>
      </c>
      <c r="E1979" s="12">
        <v>34544.639999999999</v>
      </c>
      <c r="F1979" s="12">
        <v>308</v>
      </c>
      <c r="G1979" s="12">
        <v>112.16</v>
      </c>
      <c r="H1979" s="12">
        <f t="shared" si="38"/>
        <v>26.469759999999997</v>
      </c>
      <c r="I1979">
        <v>0</v>
      </c>
      <c r="J1979" s="46"/>
    </row>
    <row r="1980" spans="1:10" ht="11.85" customHeight="1" outlineLevel="2">
      <c r="A1980" s="28" t="s">
        <v>3340</v>
      </c>
      <c r="B1980" s="29" t="s">
        <v>3341</v>
      </c>
      <c r="C1980" s="29" t="s">
        <v>758</v>
      </c>
      <c r="D1980" s="29" t="s">
        <v>1889</v>
      </c>
      <c r="E1980" s="12">
        <v>1080.58</v>
      </c>
      <c r="F1980" s="12">
        <v>20</v>
      </c>
      <c r="G1980" s="12">
        <v>54.03</v>
      </c>
      <c r="H1980" s="12">
        <f t="shared" si="38"/>
        <v>12.75108</v>
      </c>
      <c r="I1980">
        <v>0</v>
      </c>
      <c r="J1980" s="46"/>
    </row>
    <row r="1981" spans="1:10" ht="11.85" customHeight="1" outlineLevel="2">
      <c r="A1981" s="28" t="s">
        <v>3342</v>
      </c>
      <c r="B1981" s="29" t="s">
        <v>3343</v>
      </c>
      <c r="C1981" s="29" t="s">
        <v>758</v>
      </c>
      <c r="D1981" s="29" t="s">
        <v>1889</v>
      </c>
      <c r="E1981" s="12">
        <v>5663.89</v>
      </c>
      <c r="F1981" s="12">
        <v>24</v>
      </c>
      <c r="G1981" s="12">
        <v>236</v>
      </c>
      <c r="H1981" s="12">
        <f t="shared" si="38"/>
        <v>55.695999999999998</v>
      </c>
      <c r="I1981">
        <v>0</v>
      </c>
      <c r="J1981" s="46"/>
    </row>
    <row r="1982" spans="1:10" ht="11.85" customHeight="1" outlineLevel="2">
      <c r="A1982" s="28" t="s">
        <v>3344</v>
      </c>
      <c r="B1982" s="29" t="s">
        <v>3345</v>
      </c>
      <c r="C1982" s="29" t="s">
        <v>758</v>
      </c>
      <c r="D1982" s="29" t="s">
        <v>1889</v>
      </c>
      <c r="E1982" s="12">
        <v>1168.18</v>
      </c>
      <c r="F1982" s="12">
        <v>3</v>
      </c>
      <c r="G1982" s="12">
        <v>389.39</v>
      </c>
      <c r="H1982" s="12">
        <f t="shared" si="38"/>
        <v>91.896039999999999</v>
      </c>
      <c r="I1982">
        <v>0</v>
      </c>
      <c r="J1982" s="46"/>
    </row>
    <row r="1983" spans="1:10" ht="11.85" customHeight="1" outlineLevel="2">
      <c r="A1983" s="28" t="s">
        <v>3346</v>
      </c>
      <c r="B1983" s="29" t="s">
        <v>3347</v>
      </c>
      <c r="C1983" s="29" t="s">
        <v>758</v>
      </c>
      <c r="D1983" s="29" t="s">
        <v>1889</v>
      </c>
      <c r="E1983" s="12">
        <v>6105.79</v>
      </c>
      <c r="F1983" s="12">
        <v>30</v>
      </c>
      <c r="G1983" s="12">
        <v>203.53</v>
      </c>
      <c r="H1983" s="12">
        <f t="shared" si="38"/>
        <v>48.033079999999998</v>
      </c>
      <c r="I1983">
        <v>0</v>
      </c>
      <c r="J1983" s="46"/>
    </row>
    <row r="1984" spans="1:10" ht="11.85" customHeight="1" outlineLevel="2">
      <c r="A1984" s="28" t="s">
        <v>3348</v>
      </c>
      <c r="B1984" s="29" t="s">
        <v>3349</v>
      </c>
      <c r="C1984" s="29" t="s">
        <v>758</v>
      </c>
      <c r="D1984" s="29" t="s">
        <v>1889</v>
      </c>
      <c r="E1984" s="12">
        <v>707.99</v>
      </c>
      <c r="F1984" s="12">
        <v>2</v>
      </c>
      <c r="G1984" s="12">
        <v>354</v>
      </c>
      <c r="H1984" s="12">
        <f t="shared" si="38"/>
        <v>83.543999999999997</v>
      </c>
      <c r="I1984">
        <v>0</v>
      </c>
      <c r="J1984" s="46"/>
    </row>
    <row r="1985" spans="1:10" ht="11.85" customHeight="1" outlineLevel="2">
      <c r="A1985" s="28" t="s">
        <v>3350</v>
      </c>
      <c r="B1985" s="29" t="s">
        <v>3351</v>
      </c>
      <c r="C1985" s="29" t="s">
        <v>758</v>
      </c>
      <c r="D1985" s="29" t="s">
        <v>1889</v>
      </c>
      <c r="E1985" s="12">
        <v>3738.68</v>
      </c>
      <c r="F1985" s="12">
        <v>5</v>
      </c>
      <c r="G1985" s="12">
        <v>747.74</v>
      </c>
      <c r="H1985" s="12">
        <f t="shared" si="38"/>
        <v>176.46663999999998</v>
      </c>
      <c r="I1985">
        <v>0</v>
      </c>
      <c r="J1985" s="46"/>
    </row>
    <row r="1986" spans="1:10" ht="11.85" customHeight="1" outlineLevel="2">
      <c r="A1986" s="28" t="s">
        <v>3352</v>
      </c>
      <c r="B1986" s="29" t="s">
        <v>3353</v>
      </c>
      <c r="C1986" s="29" t="s">
        <v>758</v>
      </c>
      <c r="D1986" s="29" t="s">
        <v>1889</v>
      </c>
      <c r="E1986" s="12">
        <v>17927.7</v>
      </c>
      <c r="F1986" s="12">
        <v>17</v>
      </c>
      <c r="G1986" s="12">
        <v>1054.57</v>
      </c>
      <c r="H1986" s="12">
        <f t="shared" si="38"/>
        <v>248.87851999999998</v>
      </c>
      <c r="I1986">
        <v>0</v>
      </c>
      <c r="J1986" s="46"/>
    </row>
    <row r="1987" spans="1:10" ht="11.85" customHeight="1" outlineLevel="2">
      <c r="A1987" s="28" t="s">
        <v>3354</v>
      </c>
      <c r="B1987" s="29" t="s">
        <v>3355</v>
      </c>
      <c r="C1987" s="29" t="s">
        <v>758</v>
      </c>
      <c r="D1987" s="29" t="s">
        <v>1889</v>
      </c>
      <c r="E1987" s="12">
        <v>1189.42</v>
      </c>
      <c r="F1987" s="12">
        <v>3</v>
      </c>
      <c r="G1987" s="12">
        <v>396.47</v>
      </c>
      <c r="H1987" s="12">
        <f t="shared" si="38"/>
        <v>93.56692000000001</v>
      </c>
      <c r="I1987">
        <v>0</v>
      </c>
      <c r="J1987" s="46"/>
    </row>
    <row r="1988" spans="1:10" ht="11.85" customHeight="1" outlineLevel="2">
      <c r="A1988" s="28" t="s">
        <v>3356</v>
      </c>
      <c r="B1988" s="29" t="s">
        <v>3357</v>
      </c>
      <c r="C1988" s="29" t="s">
        <v>758</v>
      </c>
      <c r="D1988" s="29" t="s">
        <v>1889</v>
      </c>
      <c r="E1988" s="12">
        <v>3568.25</v>
      </c>
      <c r="F1988" s="12">
        <v>3</v>
      </c>
      <c r="G1988" s="12">
        <v>1189.42</v>
      </c>
      <c r="H1988" s="12">
        <f t="shared" si="38"/>
        <v>280.70312000000001</v>
      </c>
      <c r="I1988">
        <v>0</v>
      </c>
      <c r="J1988" s="46"/>
    </row>
    <row r="1989" spans="1:10" ht="11.85" customHeight="1" outlineLevel="2">
      <c r="A1989" s="28" t="s">
        <v>3358</v>
      </c>
      <c r="B1989" s="29" t="s">
        <v>3359</v>
      </c>
      <c r="C1989" s="29" t="s">
        <v>758</v>
      </c>
      <c r="D1989" s="29" t="s">
        <v>1889</v>
      </c>
      <c r="E1989" s="12">
        <v>2996.94</v>
      </c>
      <c r="F1989" s="12">
        <v>300</v>
      </c>
      <c r="G1989" s="12">
        <v>9.99</v>
      </c>
      <c r="H1989" s="38">
        <f t="shared" si="38"/>
        <v>2.35764</v>
      </c>
      <c r="I1989">
        <v>0</v>
      </c>
      <c r="J1989" s="46"/>
    </row>
    <row r="1990" spans="1:10" ht="11.85" customHeight="1" outlineLevel="2">
      <c r="A1990" s="28" t="s">
        <v>3360</v>
      </c>
      <c r="B1990" s="29" t="s">
        <v>3361</v>
      </c>
      <c r="C1990" s="29" t="s">
        <v>758</v>
      </c>
      <c r="D1990" s="29" t="s">
        <v>1889</v>
      </c>
      <c r="E1990" s="12">
        <v>4555.3599999999997</v>
      </c>
      <c r="F1990" s="12">
        <v>456</v>
      </c>
      <c r="G1990" s="12">
        <v>9.99</v>
      </c>
      <c r="H1990" s="38">
        <f t="shared" si="38"/>
        <v>2.35764</v>
      </c>
      <c r="I1990">
        <v>0</v>
      </c>
      <c r="J1990" s="46"/>
    </row>
    <row r="1991" spans="1:10" ht="11.85" customHeight="1" outlineLevel="2">
      <c r="A1991" s="28" t="s">
        <v>3362</v>
      </c>
      <c r="B1991" s="29" t="s">
        <v>3363</v>
      </c>
      <c r="C1991" s="29" t="s">
        <v>758</v>
      </c>
      <c r="D1991" s="29" t="s">
        <v>1889</v>
      </c>
      <c r="E1991" s="12">
        <v>9180.64</v>
      </c>
      <c r="F1991" s="12">
        <v>919</v>
      </c>
      <c r="G1991" s="12">
        <v>9.99</v>
      </c>
      <c r="H1991" s="38">
        <f t="shared" si="38"/>
        <v>2.35764</v>
      </c>
      <c r="I1991">
        <v>0</v>
      </c>
      <c r="J1991" s="46"/>
    </row>
    <row r="1992" spans="1:10" ht="11.85" customHeight="1" outlineLevel="2">
      <c r="A1992" s="28" t="s">
        <v>3364</v>
      </c>
      <c r="B1992" s="29" t="s">
        <v>3365</v>
      </c>
      <c r="C1992" s="29" t="s">
        <v>758</v>
      </c>
      <c r="D1992" s="29" t="s">
        <v>1889</v>
      </c>
      <c r="E1992" s="12">
        <v>1024.22</v>
      </c>
      <c r="F1992" s="12">
        <v>7</v>
      </c>
      <c r="G1992" s="12">
        <v>146.32</v>
      </c>
      <c r="H1992" s="12">
        <f t="shared" si="38"/>
        <v>34.531519999999993</v>
      </c>
      <c r="I1992">
        <v>0</v>
      </c>
      <c r="J1992" s="46"/>
    </row>
    <row r="1993" spans="1:10" ht="11.85" customHeight="1" outlineLevel="2">
      <c r="A1993" s="28" t="s">
        <v>3366</v>
      </c>
      <c r="B1993" s="29" t="s">
        <v>3367</v>
      </c>
      <c r="C1993" s="29" t="s">
        <v>758</v>
      </c>
      <c r="D1993" s="29" t="s">
        <v>1889</v>
      </c>
      <c r="E1993" s="12">
        <v>4654.99</v>
      </c>
      <c r="F1993" s="12">
        <v>58</v>
      </c>
      <c r="G1993" s="12">
        <v>80.260000000000005</v>
      </c>
      <c r="H1993" s="12">
        <f t="shared" si="38"/>
        <v>18.94136</v>
      </c>
      <c r="I1993">
        <v>0</v>
      </c>
      <c r="J1993" s="46"/>
    </row>
    <row r="1994" spans="1:10" ht="11.85" customHeight="1" outlineLevel="2">
      <c r="A1994" s="28" t="s">
        <v>3368</v>
      </c>
      <c r="B1994" s="29" t="s">
        <v>3369</v>
      </c>
      <c r="C1994" s="29" t="s">
        <v>758</v>
      </c>
      <c r="D1994" s="29" t="s">
        <v>1889</v>
      </c>
      <c r="E1994" s="12">
        <v>2063.41</v>
      </c>
      <c r="F1994" s="12">
        <v>5</v>
      </c>
      <c r="G1994" s="12">
        <v>412.68</v>
      </c>
      <c r="H1994" s="12">
        <f t="shared" si="38"/>
        <v>97.392480000000006</v>
      </c>
      <c r="I1994">
        <v>0</v>
      </c>
      <c r="J1994" s="46"/>
    </row>
    <row r="1995" spans="1:10" ht="11.85" customHeight="1" outlineLevel="2">
      <c r="A1995" s="28" t="s">
        <v>3370</v>
      </c>
      <c r="B1995" s="29" t="s">
        <v>3371</v>
      </c>
      <c r="C1995" s="29" t="s">
        <v>758</v>
      </c>
      <c r="D1995" s="29" t="s">
        <v>1889</v>
      </c>
      <c r="E1995" s="12">
        <v>6525.68</v>
      </c>
      <c r="F1995" s="12">
        <v>5</v>
      </c>
      <c r="G1995" s="12">
        <v>1305.1400000000001</v>
      </c>
      <c r="H1995" s="12">
        <f t="shared" si="38"/>
        <v>308.01304000000005</v>
      </c>
      <c r="I1995">
        <v>0</v>
      </c>
      <c r="J1995" s="46"/>
    </row>
    <row r="1996" spans="1:10" ht="11.85" customHeight="1" outlineLevel="2">
      <c r="A1996" s="28" t="s">
        <v>3372</v>
      </c>
      <c r="B1996" s="29" t="s">
        <v>3373</v>
      </c>
      <c r="C1996" s="29" t="s">
        <v>758</v>
      </c>
      <c r="D1996" s="29" t="s">
        <v>1889</v>
      </c>
      <c r="E1996" s="12">
        <v>1132.78</v>
      </c>
      <c r="F1996" s="12">
        <v>3</v>
      </c>
      <c r="G1996" s="12">
        <v>377.59</v>
      </c>
      <c r="H1996" s="12">
        <f t="shared" si="38"/>
        <v>89.111239999999995</v>
      </c>
      <c r="I1996">
        <v>0</v>
      </c>
      <c r="J1996" s="46"/>
    </row>
    <row r="1997" spans="1:10" ht="11.85" customHeight="1" outlineLevel="2">
      <c r="A1997" s="28" t="s">
        <v>3374</v>
      </c>
      <c r="B1997" s="29" t="s">
        <v>3375</v>
      </c>
      <c r="C1997" s="29" t="s">
        <v>758</v>
      </c>
      <c r="D1997" s="29" t="s">
        <v>1889</v>
      </c>
      <c r="E1997" s="12">
        <v>1428.97</v>
      </c>
      <c r="F1997" s="12">
        <v>50</v>
      </c>
      <c r="G1997" s="12">
        <v>28.58</v>
      </c>
      <c r="H1997" s="12">
        <f t="shared" si="38"/>
        <v>6.7448799999999993</v>
      </c>
      <c r="I1997">
        <v>0</v>
      </c>
      <c r="J1997" s="46"/>
    </row>
    <row r="1998" spans="1:10" ht="11.85" customHeight="1" outlineLevel="2">
      <c r="A1998" s="28" t="s">
        <v>3376</v>
      </c>
      <c r="B1998" s="29" t="s">
        <v>3377</v>
      </c>
      <c r="C1998" s="29" t="s">
        <v>758</v>
      </c>
      <c r="D1998" s="29" t="s">
        <v>1889</v>
      </c>
      <c r="E1998" s="12">
        <v>11226.84</v>
      </c>
      <c r="F1998" s="12">
        <v>9</v>
      </c>
      <c r="G1998" s="12">
        <v>1247.43</v>
      </c>
      <c r="H1998" s="12">
        <f t="shared" si="38"/>
        <v>294.39348000000001</v>
      </c>
      <c r="I1998">
        <v>0</v>
      </c>
      <c r="J1998" s="46"/>
    </row>
    <row r="1999" spans="1:10" ht="11.85" customHeight="1" outlineLevel="2">
      <c r="A1999" s="28" t="s">
        <v>3378</v>
      </c>
      <c r="B1999" s="29" t="s">
        <v>3379</v>
      </c>
      <c r="C1999" s="29" t="s">
        <v>758</v>
      </c>
      <c r="D1999" s="29" t="s">
        <v>1889</v>
      </c>
      <c r="E1999" s="12">
        <v>8920.6299999999992</v>
      </c>
      <c r="F1999" s="12">
        <v>30</v>
      </c>
      <c r="G1999" s="12">
        <v>297.35000000000002</v>
      </c>
      <c r="H1999" s="12">
        <f t="shared" si="38"/>
        <v>70.174599999999998</v>
      </c>
      <c r="I1999">
        <v>0</v>
      </c>
      <c r="J1999" s="46"/>
    </row>
    <row r="2000" spans="1:10" ht="11.85" customHeight="1" outlineLevel="2">
      <c r="A2000" s="28" t="s">
        <v>3380</v>
      </c>
      <c r="B2000" s="29" t="s">
        <v>3381</v>
      </c>
      <c r="C2000" s="29" t="s">
        <v>758</v>
      </c>
      <c r="D2000" s="29" t="s">
        <v>1889</v>
      </c>
      <c r="E2000" s="12">
        <v>5097.5</v>
      </c>
      <c r="F2000" s="12">
        <v>9</v>
      </c>
      <c r="G2000" s="12">
        <v>566.39</v>
      </c>
      <c r="H2000" s="12">
        <f t="shared" si="38"/>
        <v>133.66803999999999</v>
      </c>
      <c r="I2000">
        <v>0</v>
      </c>
      <c r="J2000" s="46"/>
    </row>
    <row r="2001" spans="1:10" ht="11.85" customHeight="1" outlineLevel="2">
      <c r="A2001" s="28" t="s">
        <v>3382</v>
      </c>
      <c r="B2001" s="29" t="s">
        <v>3383</v>
      </c>
      <c r="C2001" s="29" t="s">
        <v>758</v>
      </c>
      <c r="D2001" s="29" t="s">
        <v>1889</v>
      </c>
      <c r="E2001" s="12">
        <v>660.79</v>
      </c>
      <c r="F2001" s="12">
        <v>2</v>
      </c>
      <c r="G2001" s="12">
        <v>330.4</v>
      </c>
      <c r="H2001" s="12">
        <f t="shared" si="38"/>
        <v>77.974400000000003</v>
      </c>
      <c r="I2001">
        <v>0</v>
      </c>
      <c r="J2001" s="46"/>
    </row>
    <row r="2002" spans="1:10" ht="11.85" customHeight="1" outlineLevel="2">
      <c r="A2002" s="28" t="s">
        <v>3384</v>
      </c>
      <c r="B2002" s="29" t="s">
        <v>3385</v>
      </c>
      <c r="C2002" s="29" t="s">
        <v>758</v>
      </c>
      <c r="D2002" s="29" t="s">
        <v>1889</v>
      </c>
      <c r="E2002" s="12">
        <v>3116.1</v>
      </c>
      <c r="F2002" s="12">
        <v>9</v>
      </c>
      <c r="G2002" s="12">
        <v>346.23</v>
      </c>
      <c r="H2002" s="12">
        <f t="shared" si="38"/>
        <v>81.710280000000012</v>
      </c>
      <c r="I2002">
        <v>0</v>
      </c>
      <c r="J2002" s="46"/>
    </row>
    <row r="2003" spans="1:10" ht="11.85" customHeight="1" outlineLevel="2">
      <c r="A2003" s="28" t="s">
        <v>3386</v>
      </c>
      <c r="B2003" s="29" t="s">
        <v>3387</v>
      </c>
      <c r="C2003" s="29" t="s">
        <v>758</v>
      </c>
      <c r="D2003" s="29" t="s">
        <v>1889</v>
      </c>
      <c r="E2003" s="12">
        <v>4342.32</v>
      </c>
      <c r="F2003" s="12">
        <v>4</v>
      </c>
      <c r="G2003" s="12">
        <v>1085.58</v>
      </c>
      <c r="H2003" s="12">
        <f t="shared" si="38"/>
        <v>256.19687999999996</v>
      </c>
      <c r="I2003">
        <v>0</v>
      </c>
      <c r="J2003" s="46"/>
    </row>
    <row r="2004" spans="1:10" ht="11.85" customHeight="1" outlineLevel="2">
      <c r="A2004" s="28" t="s">
        <v>3388</v>
      </c>
      <c r="B2004" s="29" t="s">
        <v>3389</v>
      </c>
      <c r="C2004" s="29" t="s">
        <v>758</v>
      </c>
      <c r="D2004" s="29" t="s">
        <v>1889</v>
      </c>
      <c r="E2004" s="12">
        <v>9795.6200000000008</v>
      </c>
      <c r="F2004" s="12">
        <v>20</v>
      </c>
      <c r="G2004" s="12">
        <v>489.78</v>
      </c>
      <c r="H2004" s="12">
        <f t="shared" si="38"/>
        <v>115.58807999999999</v>
      </c>
      <c r="I2004">
        <v>0</v>
      </c>
      <c r="J2004" s="46"/>
    </row>
    <row r="2005" spans="1:10" ht="11.85" customHeight="1" outlineLevel="2">
      <c r="A2005" s="28" t="s">
        <v>3390</v>
      </c>
      <c r="B2005" s="29" t="s">
        <v>3391</v>
      </c>
      <c r="C2005" s="29" t="s">
        <v>758</v>
      </c>
      <c r="D2005" s="29" t="s">
        <v>1889</v>
      </c>
      <c r="E2005" s="12">
        <v>2973.54</v>
      </c>
      <c r="F2005" s="12">
        <v>3</v>
      </c>
      <c r="G2005" s="12">
        <v>991.18</v>
      </c>
      <c r="H2005" s="12">
        <f t="shared" si="38"/>
        <v>233.91847999999996</v>
      </c>
      <c r="I2005">
        <v>0</v>
      </c>
      <c r="J2005" s="46"/>
    </row>
    <row r="2006" spans="1:10" ht="11.85" customHeight="1" outlineLevel="2">
      <c r="A2006" s="28" t="s">
        <v>3392</v>
      </c>
      <c r="B2006" s="29" t="s">
        <v>3393</v>
      </c>
      <c r="C2006" s="29" t="s">
        <v>758</v>
      </c>
      <c r="D2006" s="29" t="s">
        <v>1889</v>
      </c>
      <c r="E2006" s="12">
        <v>1784.13</v>
      </c>
      <c r="F2006" s="12">
        <v>6</v>
      </c>
      <c r="G2006" s="12">
        <v>297.36</v>
      </c>
      <c r="H2006" s="12">
        <f t="shared" si="38"/>
        <v>70.176959999999994</v>
      </c>
      <c r="I2006">
        <v>0</v>
      </c>
      <c r="J2006" s="46"/>
    </row>
    <row r="2007" spans="1:10" ht="11.85" customHeight="1" outlineLevel="2">
      <c r="A2007" s="28" t="s">
        <v>3394</v>
      </c>
      <c r="B2007" s="29" t="s">
        <v>3395</v>
      </c>
      <c r="C2007" s="29" t="s">
        <v>758</v>
      </c>
      <c r="D2007" s="29" t="s">
        <v>1889</v>
      </c>
      <c r="E2007" s="12">
        <v>5699.29</v>
      </c>
      <c r="F2007" s="12">
        <v>5</v>
      </c>
      <c r="G2007" s="12">
        <v>1139.8599999999999</v>
      </c>
      <c r="H2007" s="12">
        <f t="shared" si="38"/>
        <v>269.00695999999999</v>
      </c>
      <c r="I2007">
        <v>0</v>
      </c>
      <c r="J2007" s="46"/>
    </row>
    <row r="2008" spans="1:10" ht="11.85" customHeight="1" outlineLevel="2">
      <c r="A2008" s="28" t="s">
        <v>3396</v>
      </c>
      <c r="B2008" s="29" t="s">
        <v>3397</v>
      </c>
      <c r="C2008" s="29" t="s">
        <v>758</v>
      </c>
      <c r="D2008" s="29" t="s">
        <v>1889</v>
      </c>
      <c r="E2008" s="12">
        <v>3964.73</v>
      </c>
      <c r="F2008" s="12">
        <v>20</v>
      </c>
      <c r="G2008" s="12">
        <v>198.24</v>
      </c>
      <c r="H2008" s="12">
        <f t="shared" si="38"/>
        <v>46.784640000000003</v>
      </c>
      <c r="I2008">
        <v>0</v>
      </c>
      <c r="J2008" s="46"/>
    </row>
    <row r="2009" spans="1:10" ht="11.85" customHeight="1" outlineLevel="2">
      <c r="A2009" s="28" t="s">
        <v>3398</v>
      </c>
      <c r="B2009" s="29" t="s">
        <v>3399</v>
      </c>
      <c r="C2009" s="29" t="s">
        <v>758</v>
      </c>
      <c r="D2009" s="29" t="s">
        <v>1889</v>
      </c>
      <c r="E2009" s="12">
        <v>14824.52</v>
      </c>
      <c r="F2009" s="12">
        <v>36</v>
      </c>
      <c r="G2009" s="12">
        <v>411.79</v>
      </c>
      <c r="H2009" s="12">
        <f t="shared" si="38"/>
        <v>97.18244</v>
      </c>
      <c r="I2009">
        <v>0</v>
      </c>
      <c r="J2009" s="46"/>
    </row>
    <row r="2010" spans="1:10" ht="11.85" customHeight="1" outlineLevel="2">
      <c r="A2010" s="28" t="s">
        <v>3400</v>
      </c>
      <c r="B2010" s="29" t="s">
        <v>3401</v>
      </c>
      <c r="C2010" s="29" t="s">
        <v>758</v>
      </c>
      <c r="D2010" s="29" t="s">
        <v>1889</v>
      </c>
      <c r="E2010" s="12">
        <v>4693.29</v>
      </c>
      <c r="F2010" s="12">
        <v>19</v>
      </c>
      <c r="G2010" s="12">
        <v>247.02</v>
      </c>
      <c r="H2010" s="12">
        <f t="shared" si="38"/>
        <v>58.296720000000008</v>
      </c>
      <c r="I2010">
        <v>0</v>
      </c>
      <c r="J2010" s="46"/>
    </row>
    <row r="2011" spans="1:10" ht="11.85" customHeight="1" outlineLevel="2">
      <c r="A2011" s="28" t="s">
        <v>3402</v>
      </c>
      <c r="B2011" s="29" t="s">
        <v>3403</v>
      </c>
      <c r="C2011" s="29" t="s">
        <v>758</v>
      </c>
      <c r="D2011" s="29" t="s">
        <v>1889</v>
      </c>
      <c r="E2011" s="12">
        <v>9481.42</v>
      </c>
      <c r="F2011" s="12">
        <v>80</v>
      </c>
      <c r="G2011" s="12">
        <v>118.52</v>
      </c>
      <c r="H2011" s="12">
        <f t="shared" si="38"/>
        <v>27.97072</v>
      </c>
      <c r="I2011">
        <v>0</v>
      </c>
      <c r="J2011" s="46"/>
    </row>
    <row r="2012" spans="1:10" ht="11.85" customHeight="1" outlineLevel="2">
      <c r="A2012" s="28" t="s">
        <v>3404</v>
      </c>
      <c r="B2012" s="29" t="s">
        <v>3405</v>
      </c>
      <c r="C2012" s="29" t="s">
        <v>758</v>
      </c>
      <c r="D2012" s="29" t="s">
        <v>1889</v>
      </c>
      <c r="E2012" s="12">
        <v>1769.97</v>
      </c>
      <c r="F2012" s="12">
        <v>1</v>
      </c>
      <c r="G2012" s="12">
        <v>1769.97</v>
      </c>
      <c r="H2012" s="12">
        <f t="shared" si="38"/>
        <v>417.71291999999994</v>
      </c>
      <c r="I2012">
        <v>0</v>
      </c>
      <c r="J2012" s="46"/>
    </row>
    <row r="2013" spans="1:10" ht="11.85" customHeight="1" outlineLevel="2">
      <c r="A2013" s="28" t="s">
        <v>3406</v>
      </c>
      <c r="B2013" s="29" t="s">
        <v>3407</v>
      </c>
      <c r="C2013" s="29" t="s">
        <v>758</v>
      </c>
      <c r="D2013" s="29" t="s">
        <v>1889</v>
      </c>
      <c r="E2013" s="12">
        <v>26549.5</v>
      </c>
      <c r="F2013" s="12">
        <v>18</v>
      </c>
      <c r="G2013" s="12">
        <v>1474.97</v>
      </c>
      <c r="H2013" s="12">
        <f t="shared" si="38"/>
        <v>348.09292000000005</v>
      </c>
      <c r="I2013">
        <v>0</v>
      </c>
      <c r="J2013" s="46"/>
    </row>
    <row r="2014" spans="1:10" ht="11.85" customHeight="1" outlineLevel="2">
      <c r="A2014" s="28" t="s">
        <v>3408</v>
      </c>
      <c r="B2014" s="29" t="s">
        <v>3409</v>
      </c>
      <c r="C2014" s="29" t="s">
        <v>758</v>
      </c>
      <c r="D2014" s="29" t="s">
        <v>1889</v>
      </c>
      <c r="E2014" s="12">
        <v>1480.53</v>
      </c>
      <c r="F2014" s="12">
        <v>4</v>
      </c>
      <c r="G2014" s="12">
        <v>370.13</v>
      </c>
      <c r="H2014" s="12">
        <f t="shared" si="38"/>
        <v>87.350680000000011</v>
      </c>
      <c r="I2014">
        <v>0</v>
      </c>
      <c r="J2014" s="46"/>
    </row>
    <row r="2015" spans="1:10" ht="11.85" customHeight="1" outlineLevel="2">
      <c r="A2015" s="28" t="s">
        <v>3410</v>
      </c>
      <c r="B2015" s="29" t="s">
        <v>3411</v>
      </c>
      <c r="C2015" s="29" t="s">
        <v>758</v>
      </c>
      <c r="D2015" s="29" t="s">
        <v>1889</v>
      </c>
      <c r="E2015" s="12">
        <v>1025.8</v>
      </c>
      <c r="F2015" s="12">
        <v>3</v>
      </c>
      <c r="G2015" s="12">
        <v>341.93</v>
      </c>
      <c r="H2015" s="12">
        <f t="shared" si="38"/>
        <v>80.695480000000003</v>
      </c>
      <c r="I2015">
        <v>0</v>
      </c>
      <c r="J2015" s="46"/>
    </row>
    <row r="2016" spans="1:10" ht="11.85" customHeight="1" outlineLevel="1">
      <c r="A2016" s="25" t="s">
        <v>88</v>
      </c>
      <c r="B2016" s="26"/>
      <c r="C2016" s="26"/>
      <c r="D2016" s="26"/>
      <c r="E2016" s="27"/>
      <c r="F2016" s="11"/>
      <c r="G2016" s="11"/>
      <c r="H2016" s="35"/>
      <c r="I2016">
        <v>0</v>
      </c>
      <c r="J2016" s="46"/>
    </row>
    <row r="2017" spans="1:10" ht="11.85" customHeight="1" outlineLevel="2">
      <c r="A2017" s="28" t="s">
        <v>3412</v>
      </c>
      <c r="B2017" s="29" t="s">
        <v>3413</v>
      </c>
      <c r="C2017" s="29" t="s">
        <v>758</v>
      </c>
      <c r="D2017" s="29" t="s">
        <v>88</v>
      </c>
      <c r="E2017" s="12">
        <v>80339.320000000007</v>
      </c>
      <c r="F2017" s="12">
        <v>34</v>
      </c>
      <c r="G2017" s="12">
        <v>2362.92</v>
      </c>
      <c r="H2017" s="12">
        <f t="shared" si="38"/>
        <v>557.64911999999993</v>
      </c>
      <c r="I2017">
        <v>830</v>
      </c>
      <c r="J2017" s="46"/>
    </row>
    <row r="2018" spans="1:10" ht="22.35" customHeight="1" outlineLevel="2">
      <c r="A2018" s="28" t="s">
        <v>3414</v>
      </c>
      <c r="B2018" s="29" t="s">
        <v>3415</v>
      </c>
      <c r="C2018" s="29" t="s">
        <v>758</v>
      </c>
      <c r="D2018" s="29" t="s">
        <v>88</v>
      </c>
      <c r="E2018" s="12">
        <v>1435.72</v>
      </c>
      <c r="F2018" s="12">
        <v>3</v>
      </c>
      <c r="G2018" s="12">
        <v>478.57</v>
      </c>
      <c r="H2018" s="12">
        <f t="shared" si="38"/>
        <v>112.94252</v>
      </c>
      <c r="I2018">
        <v>0</v>
      </c>
      <c r="J2018" s="46"/>
    </row>
    <row r="2019" spans="1:10" ht="11.85" customHeight="1" outlineLevel="2">
      <c r="A2019" s="28" t="s">
        <v>3416</v>
      </c>
      <c r="B2019" s="29" t="s">
        <v>3417</v>
      </c>
      <c r="C2019" s="29" t="s">
        <v>758</v>
      </c>
      <c r="D2019" s="29" t="s">
        <v>88</v>
      </c>
      <c r="E2019" s="12">
        <v>8813.57</v>
      </c>
      <c r="F2019" s="12">
        <v>7</v>
      </c>
      <c r="G2019" s="12">
        <v>1259.08</v>
      </c>
      <c r="H2019" s="12">
        <f t="shared" si="38"/>
        <v>297.14287999999999</v>
      </c>
      <c r="I2019">
        <v>300</v>
      </c>
      <c r="J2019" s="46"/>
    </row>
    <row r="2020" spans="1:10" ht="11.85" customHeight="1" outlineLevel="2">
      <c r="A2020" s="28" t="s">
        <v>3418</v>
      </c>
      <c r="B2020" s="29" t="s">
        <v>3419</v>
      </c>
      <c r="C2020" s="29" t="s">
        <v>758</v>
      </c>
      <c r="D2020" s="29" t="s">
        <v>88</v>
      </c>
      <c r="E2020" s="12">
        <v>7972.15</v>
      </c>
      <c r="F2020" s="12">
        <v>7</v>
      </c>
      <c r="G2020" s="12">
        <v>1138.8800000000001</v>
      </c>
      <c r="H2020" s="12">
        <f t="shared" si="38"/>
        <v>268.77568000000002</v>
      </c>
      <c r="I2020">
        <v>0</v>
      </c>
      <c r="J2020" s="46"/>
    </row>
    <row r="2021" spans="1:10" ht="11.85" customHeight="1" outlineLevel="2">
      <c r="A2021" s="28" t="s">
        <v>2850</v>
      </c>
      <c r="B2021" s="29" t="s">
        <v>2851</v>
      </c>
      <c r="C2021" s="29" t="s">
        <v>758</v>
      </c>
      <c r="D2021" s="29" t="s">
        <v>88</v>
      </c>
      <c r="E2021" s="12">
        <v>16656.080000000002</v>
      </c>
      <c r="F2021" s="12">
        <v>6</v>
      </c>
      <c r="G2021" s="12">
        <v>2776.01</v>
      </c>
      <c r="H2021" s="12">
        <f t="shared" si="38"/>
        <v>655.13836000000003</v>
      </c>
      <c r="I2021">
        <v>650</v>
      </c>
      <c r="J2021" s="46"/>
    </row>
    <row r="2022" spans="1:10" ht="11.85" customHeight="1" outlineLevel="2">
      <c r="A2022" s="28" t="s">
        <v>3420</v>
      </c>
      <c r="B2022" s="29" t="s">
        <v>3421</v>
      </c>
      <c r="C2022" s="29" t="s">
        <v>758</v>
      </c>
      <c r="D2022" s="29" t="s">
        <v>88</v>
      </c>
      <c r="E2022" s="12">
        <v>354051.26</v>
      </c>
      <c r="F2022" s="12">
        <v>24</v>
      </c>
      <c r="G2022" s="12">
        <v>14752.14</v>
      </c>
      <c r="H2022" s="12">
        <f>I2022</f>
        <v>10000</v>
      </c>
      <c r="I2022">
        <v>10000</v>
      </c>
      <c r="J2022" s="46"/>
    </row>
    <row r="2023" spans="1:10" ht="11.85" customHeight="1" outlineLevel="2">
      <c r="A2023" s="28" t="s">
        <v>3422</v>
      </c>
      <c r="B2023" s="29" t="s">
        <v>3423</v>
      </c>
      <c r="C2023" s="29" t="s">
        <v>758</v>
      </c>
      <c r="D2023" s="29" t="s">
        <v>88</v>
      </c>
      <c r="E2023" s="12">
        <v>106250.14</v>
      </c>
      <c r="F2023" s="12">
        <v>203</v>
      </c>
      <c r="G2023" s="12">
        <v>523.4</v>
      </c>
      <c r="H2023" s="12">
        <f t="shared" si="38"/>
        <v>123.5224</v>
      </c>
      <c r="I2023">
        <v>0</v>
      </c>
      <c r="J2023" s="46"/>
    </row>
    <row r="2024" spans="1:10" ht="22.35" customHeight="1" outlineLevel="2">
      <c r="A2024" s="28" t="s">
        <v>3424</v>
      </c>
      <c r="B2024" s="29" t="s">
        <v>3425</v>
      </c>
      <c r="C2024" s="29" t="s">
        <v>758</v>
      </c>
      <c r="D2024" s="29" t="s">
        <v>88</v>
      </c>
      <c r="E2024" s="12">
        <v>92377.94</v>
      </c>
      <c r="F2024" s="12">
        <v>5</v>
      </c>
      <c r="G2024" s="12">
        <v>18475.59</v>
      </c>
      <c r="H2024" s="12">
        <f>I2024</f>
        <v>2400</v>
      </c>
      <c r="I2024">
        <v>2400</v>
      </c>
      <c r="J2024" s="46"/>
    </row>
    <row r="2025" spans="1:10" ht="11.85" customHeight="1" outlineLevel="2">
      <c r="A2025" s="28" t="s">
        <v>3426</v>
      </c>
      <c r="B2025" s="29" t="s">
        <v>3427</v>
      </c>
      <c r="C2025" s="29" t="s">
        <v>758</v>
      </c>
      <c r="D2025" s="29" t="s">
        <v>88</v>
      </c>
      <c r="E2025" s="12">
        <v>14753.57</v>
      </c>
      <c r="F2025" s="12">
        <v>2</v>
      </c>
      <c r="G2025" s="12">
        <v>7376.79</v>
      </c>
      <c r="H2025" s="12">
        <v>1300</v>
      </c>
      <c r="I2025">
        <v>1300</v>
      </c>
      <c r="J2025" s="46"/>
    </row>
    <row r="2026" spans="1:10" ht="11.85" customHeight="1" outlineLevel="2">
      <c r="A2026" s="28" t="s">
        <v>3428</v>
      </c>
      <c r="B2026" s="29" t="s">
        <v>3429</v>
      </c>
      <c r="C2026" s="29" t="s">
        <v>758</v>
      </c>
      <c r="D2026" s="29" t="s">
        <v>88</v>
      </c>
      <c r="E2026" s="12">
        <v>751.51</v>
      </c>
      <c r="F2026" s="12">
        <v>13</v>
      </c>
      <c r="G2026" s="12">
        <v>57.81</v>
      </c>
      <c r="H2026" s="12">
        <f t="shared" si="38"/>
        <v>13.643160000000002</v>
      </c>
      <c r="I2026">
        <v>0</v>
      </c>
      <c r="J2026" s="46"/>
    </row>
    <row r="2027" spans="1:10" ht="11.85" customHeight="1" outlineLevel="2">
      <c r="A2027" s="28" t="s">
        <v>3430</v>
      </c>
      <c r="B2027" s="29" t="s">
        <v>3431</v>
      </c>
      <c r="C2027" s="29" t="s">
        <v>758</v>
      </c>
      <c r="D2027" s="29" t="s">
        <v>88</v>
      </c>
      <c r="E2027" s="12">
        <v>12092.24</v>
      </c>
      <c r="F2027" s="12">
        <v>34</v>
      </c>
      <c r="G2027" s="12">
        <v>355.65</v>
      </c>
      <c r="H2027" s="12">
        <f t="shared" si="38"/>
        <v>83.933400000000006</v>
      </c>
      <c r="I2027">
        <v>0</v>
      </c>
      <c r="J2027" s="46"/>
    </row>
    <row r="2028" spans="1:10" ht="11.85" customHeight="1" outlineLevel="2">
      <c r="A2028" s="28" t="s">
        <v>3122</v>
      </c>
      <c r="B2028" s="29" t="s">
        <v>3123</v>
      </c>
      <c r="C2028" s="29" t="s">
        <v>758</v>
      </c>
      <c r="D2028" s="29" t="s">
        <v>88</v>
      </c>
      <c r="E2028" s="12">
        <v>29673.64</v>
      </c>
      <c r="F2028" s="12">
        <v>27</v>
      </c>
      <c r="G2028" s="12">
        <v>1099.02</v>
      </c>
      <c r="H2028" s="12">
        <f t="shared" si="38"/>
        <v>259.36872</v>
      </c>
      <c r="I2028">
        <v>0</v>
      </c>
      <c r="J2028" s="46"/>
    </row>
    <row r="2029" spans="1:10" ht="11.85" customHeight="1" outlineLevel="2">
      <c r="A2029" s="28" t="s">
        <v>3432</v>
      </c>
      <c r="B2029" s="29" t="s">
        <v>3433</v>
      </c>
      <c r="C2029" s="29" t="s">
        <v>758</v>
      </c>
      <c r="D2029" s="29" t="s">
        <v>88</v>
      </c>
      <c r="E2029" s="12">
        <v>4870.93</v>
      </c>
      <c r="F2029" s="12">
        <v>34</v>
      </c>
      <c r="G2029" s="12">
        <v>143.26</v>
      </c>
      <c r="H2029" s="12">
        <f t="shared" si="38"/>
        <v>33.809359999999998</v>
      </c>
      <c r="I2029">
        <v>0</v>
      </c>
      <c r="J2029" s="46"/>
    </row>
    <row r="2030" spans="1:10" ht="11.85" customHeight="1" outlineLevel="2">
      <c r="A2030" s="28" t="s">
        <v>3434</v>
      </c>
      <c r="B2030" s="29" t="s">
        <v>3435</v>
      </c>
      <c r="C2030" s="29" t="s">
        <v>758</v>
      </c>
      <c r="D2030" s="29" t="s">
        <v>88</v>
      </c>
      <c r="E2030" s="12">
        <v>14717.77</v>
      </c>
      <c r="F2030" s="12">
        <v>83</v>
      </c>
      <c r="G2030" s="12">
        <v>177.32</v>
      </c>
      <c r="H2030" s="12">
        <f t="shared" si="38"/>
        <v>41.847520000000003</v>
      </c>
      <c r="I2030">
        <v>0</v>
      </c>
      <c r="J2030" s="46"/>
    </row>
    <row r="2031" spans="1:10" ht="11.85" customHeight="1" outlineLevel="2">
      <c r="A2031" s="28" t="s">
        <v>3436</v>
      </c>
      <c r="B2031" s="29" t="s">
        <v>3437</v>
      </c>
      <c r="C2031" s="29" t="s">
        <v>758</v>
      </c>
      <c r="D2031" s="29" t="s">
        <v>88</v>
      </c>
      <c r="E2031" s="12">
        <v>26013.67</v>
      </c>
      <c r="F2031" s="12">
        <v>11</v>
      </c>
      <c r="G2031" s="12">
        <v>2364.88</v>
      </c>
      <c r="H2031" s="12">
        <f t="shared" si="38"/>
        <v>558.11167999999998</v>
      </c>
      <c r="I2031">
        <v>0</v>
      </c>
      <c r="J2031" s="46"/>
    </row>
    <row r="2032" spans="1:10" ht="22.35" customHeight="1" outlineLevel="2">
      <c r="A2032" s="28" t="s">
        <v>3438</v>
      </c>
      <c r="B2032" s="29" t="s">
        <v>3439</v>
      </c>
      <c r="C2032" s="29" t="s">
        <v>758</v>
      </c>
      <c r="D2032" s="29" t="s">
        <v>88</v>
      </c>
      <c r="E2032" s="12">
        <v>16095.7</v>
      </c>
      <c r="F2032" s="12">
        <v>9</v>
      </c>
      <c r="G2032" s="12">
        <v>1788.41</v>
      </c>
      <c r="H2032" s="12">
        <f t="shared" si="38"/>
        <v>422.06476000000004</v>
      </c>
      <c r="I2032">
        <v>0</v>
      </c>
      <c r="J2032" s="46"/>
    </row>
    <row r="2033" spans="1:10" ht="11.85" customHeight="1" outlineLevel="2">
      <c r="A2033" s="28" t="s">
        <v>3440</v>
      </c>
      <c r="B2033" s="29" t="s">
        <v>3441</v>
      </c>
      <c r="C2033" s="29" t="s">
        <v>758</v>
      </c>
      <c r="D2033" s="29" t="s">
        <v>88</v>
      </c>
      <c r="E2033" s="12">
        <v>29737.52</v>
      </c>
      <c r="F2033" s="12">
        <v>34</v>
      </c>
      <c r="G2033" s="12">
        <v>874.63</v>
      </c>
      <c r="H2033" s="12">
        <f t="shared" ref="H2033:H2045" si="39">G2033*1.18*0.2</f>
        <v>206.41268000000002</v>
      </c>
      <c r="I2033">
        <v>0</v>
      </c>
      <c r="J2033" s="46"/>
    </row>
    <row r="2034" spans="1:10" ht="11.85" customHeight="1" outlineLevel="2">
      <c r="A2034" s="28" t="s">
        <v>3442</v>
      </c>
      <c r="B2034" s="29" t="s">
        <v>3443</v>
      </c>
      <c r="C2034" s="29" t="s">
        <v>758</v>
      </c>
      <c r="D2034" s="29" t="s">
        <v>88</v>
      </c>
      <c r="E2034" s="12">
        <v>2135.34</v>
      </c>
      <c r="F2034" s="12">
        <v>7</v>
      </c>
      <c r="G2034" s="12">
        <v>305.05</v>
      </c>
      <c r="H2034" s="12">
        <f t="shared" si="39"/>
        <v>71.991799999999998</v>
      </c>
      <c r="I2034">
        <v>0</v>
      </c>
      <c r="J2034" s="46"/>
    </row>
    <row r="2035" spans="1:10" ht="22.35" customHeight="1" outlineLevel="2">
      <c r="A2035" s="28" t="s">
        <v>3444</v>
      </c>
      <c r="B2035" s="29" t="s">
        <v>3445</v>
      </c>
      <c r="C2035" s="29" t="s">
        <v>758</v>
      </c>
      <c r="D2035" s="29" t="s">
        <v>88</v>
      </c>
      <c r="E2035" s="12">
        <v>13465.96</v>
      </c>
      <c r="F2035" s="12">
        <v>16</v>
      </c>
      <c r="G2035" s="12">
        <v>841.62</v>
      </c>
      <c r="H2035" s="12">
        <f t="shared" si="39"/>
        <v>198.62232</v>
      </c>
      <c r="I2035">
        <v>0</v>
      </c>
      <c r="J2035" s="46"/>
    </row>
    <row r="2036" spans="1:10" ht="11.85" customHeight="1" outlineLevel="2">
      <c r="A2036" s="28" t="s">
        <v>3446</v>
      </c>
      <c r="B2036" s="29" t="s">
        <v>3447</v>
      </c>
      <c r="C2036" s="29" t="s">
        <v>758</v>
      </c>
      <c r="D2036" s="29" t="s">
        <v>88</v>
      </c>
      <c r="E2036" s="12">
        <v>15341.17</v>
      </c>
      <c r="F2036" s="12">
        <v>20</v>
      </c>
      <c r="G2036" s="12">
        <v>767.06</v>
      </c>
      <c r="H2036" s="12">
        <f t="shared" si="39"/>
        <v>181.02616</v>
      </c>
      <c r="I2036">
        <v>0</v>
      </c>
      <c r="J2036" s="46"/>
    </row>
    <row r="2037" spans="1:10" ht="22.35" customHeight="1" outlineLevel="2">
      <c r="A2037" s="28" t="s">
        <v>3448</v>
      </c>
      <c r="B2037" s="29" t="s">
        <v>3449</v>
      </c>
      <c r="C2037" s="29" t="s">
        <v>758</v>
      </c>
      <c r="D2037" s="29" t="s">
        <v>88</v>
      </c>
      <c r="E2037" s="12">
        <v>1800.76</v>
      </c>
      <c r="F2037" s="12">
        <v>2</v>
      </c>
      <c r="G2037" s="12">
        <v>900.38</v>
      </c>
      <c r="H2037" s="12">
        <f t="shared" si="39"/>
        <v>212.48968000000002</v>
      </c>
      <c r="I2037">
        <v>0</v>
      </c>
      <c r="J2037" s="46"/>
    </row>
    <row r="2038" spans="1:10" ht="11.85" customHeight="1" outlineLevel="2">
      <c r="A2038" s="28" t="s">
        <v>3450</v>
      </c>
      <c r="B2038" s="29" t="s">
        <v>3451</v>
      </c>
      <c r="C2038" s="29" t="s">
        <v>758</v>
      </c>
      <c r="D2038" s="29" t="s">
        <v>88</v>
      </c>
      <c r="E2038" s="12">
        <v>5018.28</v>
      </c>
      <c r="F2038" s="12">
        <v>23</v>
      </c>
      <c r="G2038" s="12">
        <v>218.19</v>
      </c>
      <c r="H2038" s="12">
        <f t="shared" si="39"/>
        <v>51.492840000000001</v>
      </c>
      <c r="I2038">
        <v>0</v>
      </c>
      <c r="J2038" s="46"/>
    </row>
    <row r="2039" spans="1:10" ht="11.85" customHeight="1" outlineLevel="2">
      <c r="A2039" s="28" t="s">
        <v>3452</v>
      </c>
      <c r="B2039" s="29" t="s">
        <v>3453</v>
      </c>
      <c r="C2039" s="29" t="s">
        <v>758</v>
      </c>
      <c r="D2039" s="29" t="s">
        <v>88</v>
      </c>
      <c r="E2039" s="12">
        <v>3232.13</v>
      </c>
      <c r="F2039" s="12">
        <v>20</v>
      </c>
      <c r="G2039" s="12">
        <v>161.61000000000001</v>
      </c>
      <c r="H2039" s="12">
        <f t="shared" si="39"/>
        <v>38.139960000000002</v>
      </c>
      <c r="I2039">
        <v>0</v>
      </c>
      <c r="J2039" s="46"/>
    </row>
    <row r="2040" spans="1:10" ht="11.85" customHeight="1" outlineLevel="2">
      <c r="A2040" s="28" t="s">
        <v>3454</v>
      </c>
      <c r="B2040" s="29" t="s">
        <v>3455</v>
      </c>
      <c r="C2040" s="29" t="s">
        <v>758</v>
      </c>
      <c r="D2040" s="29" t="s">
        <v>88</v>
      </c>
      <c r="E2040" s="12">
        <v>5152.72</v>
      </c>
      <c r="F2040" s="12">
        <v>15</v>
      </c>
      <c r="G2040" s="12">
        <v>343.51</v>
      </c>
      <c r="H2040" s="12">
        <f t="shared" si="39"/>
        <v>81.068359999999998</v>
      </c>
      <c r="I2040">
        <v>0</v>
      </c>
      <c r="J2040" s="46"/>
    </row>
    <row r="2041" spans="1:10" ht="22.35" customHeight="1" outlineLevel="2">
      <c r="A2041" s="28" t="s">
        <v>3456</v>
      </c>
      <c r="B2041" s="29" t="s">
        <v>3457</v>
      </c>
      <c r="C2041" s="29" t="s">
        <v>758</v>
      </c>
      <c r="D2041" s="29" t="s">
        <v>88</v>
      </c>
      <c r="E2041" s="12">
        <v>211438.94</v>
      </c>
      <c r="F2041" s="12">
        <v>332</v>
      </c>
      <c r="G2041" s="12">
        <v>636.86</v>
      </c>
      <c r="H2041" s="12">
        <f t="shared" si="39"/>
        <v>150.29895999999999</v>
      </c>
      <c r="I2041">
        <v>0</v>
      </c>
      <c r="J2041" s="46"/>
    </row>
    <row r="2042" spans="1:10" ht="11.85" customHeight="1" outlineLevel="2">
      <c r="A2042" s="28" t="s">
        <v>3458</v>
      </c>
      <c r="B2042" s="29" t="s">
        <v>3459</v>
      </c>
      <c r="C2042" s="29" t="s">
        <v>758</v>
      </c>
      <c r="D2042" s="29" t="s">
        <v>88</v>
      </c>
      <c r="E2042" s="12">
        <v>115859.56</v>
      </c>
      <c r="F2042" s="12">
        <v>445</v>
      </c>
      <c r="G2042" s="12">
        <v>260.36</v>
      </c>
      <c r="H2042" s="12">
        <f t="shared" si="39"/>
        <v>61.444960000000009</v>
      </c>
      <c r="I2042">
        <v>0</v>
      </c>
      <c r="J2042" s="46"/>
    </row>
    <row r="2043" spans="1:10" ht="11.85" customHeight="1" outlineLevel="2">
      <c r="A2043" s="28" t="s">
        <v>3460</v>
      </c>
      <c r="B2043" s="29" t="s">
        <v>3461</v>
      </c>
      <c r="C2043" s="29" t="s">
        <v>758</v>
      </c>
      <c r="D2043" s="29" t="s">
        <v>88</v>
      </c>
      <c r="E2043" s="12">
        <v>9689.6299999999992</v>
      </c>
      <c r="F2043" s="12">
        <v>32</v>
      </c>
      <c r="G2043" s="12">
        <v>302.8</v>
      </c>
      <c r="H2043" s="12">
        <f t="shared" si="39"/>
        <v>71.460799999999992</v>
      </c>
      <c r="I2043">
        <v>0</v>
      </c>
      <c r="J2043" s="46"/>
    </row>
    <row r="2044" spans="1:10" ht="11.85" customHeight="1" outlineLevel="2">
      <c r="A2044" s="28" t="s">
        <v>3462</v>
      </c>
      <c r="B2044" s="29" t="s">
        <v>3463</v>
      </c>
      <c r="C2044" s="29" t="s">
        <v>758</v>
      </c>
      <c r="D2044" s="29" t="s">
        <v>88</v>
      </c>
      <c r="E2044" s="12">
        <v>171696.23</v>
      </c>
      <c r="F2044" s="12">
        <v>425</v>
      </c>
      <c r="G2044" s="12">
        <v>403.99</v>
      </c>
      <c r="H2044" s="12">
        <f t="shared" si="39"/>
        <v>95.341639999999998</v>
      </c>
      <c r="I2044">
        <v>0</v>
      </c>
      <c r="J2044" s="46"/>
    </row>
    <row r="2045" spans="1:10" ht="11.85" customHeight="1" outlineLevel="2">
      <c r="A2045" s="28" t="s">
        <v>3464</v>
      </c>
      <c r="B2045" s="29" t="s">
        <v>3465</v>
      </c>
      <c r="C2045" s="29" t="s">
        <v>758</v>
      </c>
      <c r="D2045" s="29" t="s">
        <v>88</v>
      </c>
      <c r="E2045" s="12">
        <v>247160.78</v>
      </c>
      <c r="F2045" s="12">
        <v>201</v>
      </c>
      <c r="G2045" s="12">
        <v>1229.6600000000001</v>
      </c>
      <c r="H2045" s="12">
        <f t="shared" si="39"/>
        <v>290.19976000000003</v>
      </c>
      <c r="I2045">
        <v>0</v>
      </c>
      <c r="J2045" s="46"/>
    </row>
    <row r="2046" spans="1:10" ht="13.35" customHeight="1">
      <c r="A2046" s="16" t="s">
        <v>3466</v>
      </c>
      <c r="B2046" s="17"/>
      <c r="C2046" s="17"/>
      <c r="D2046" s="17"/>
      <c r="E2046" s="18"/>
      <c r="F2046" s="19"/>
      <c r="G2046" s="20"/>
      <c r="H2046" s="37"/>
    </row>
    <row r="2049" spans="1:1" ht="12.75">
      <c r="A2049" s="41" t="s">
        <v>573</v>
      </c>
    </row>
    <row r="2050" spans="1:1" ht="12.75">
      <c r="A2050" s="42"/>
    </row>
    <row r="2051" spans="1:1" ht="12.75">
      <c r="A2051" s="42"/>
    </row>
    <row r="2052" spans="1:1" ht="12.75">
      <c r="A2052" s="41" t="s">
        <v>574</v>
      </c>
    </row>
    <row r="2053" spans="1:1" ht="12.75">
      <c r="A2053" s="41" t="s">
        <v>575</v>
      </c>
    </row>
    <row r="2054" spans="1:1" ht="12.75">
      <c r="A2054" s="42" t="s">
        <v>576</v>
      </c>
    </row>
    <row r="2055" spans="1:1" ht="12.75">
      <c r="A2055" s="42" t="s">
        <v>577</v>
      </c>
    </row>
    <row r="2056" spans="1:1" ht="12.75">
      <c r="A2056" s="42" t="s">
        <v>578</v>
      </c>
    </row>
    <row r="2057" spans="1:1" ht="12.75">
      <c r="A2057" s="42" t="s">
        <v>590</v>
      </c>
    </row>
    <row r="2058" spans="1:1" ht="12.75">
      <c r="A2058" s="41" t="s">
        <v>579</v>
      </c>
    </row>
    <row r="2059" spans="1:1" ht="12.75">
      <c r="A2059" s="41"/>
    </row>
    <row r="2060" spans="1:1" ht="12.75">
      <c r="A2060" s="42" t="s">
        <v>580</v>
      </c>
    </row>
    <row r="2061" spans="1:1" ht="12.75">
      <c r="A2061" s="42" t="s">
        <v>581</v>
      </c>
    </row>
    <row r="2062" spans="1:1" ht="12.75">
      <c r="A2062" s="42" t="s">
        <v>582</v>
      </c>
    </row>
    <row r="2063" spans="1:1" ht="12.75">
      <c r="A2063" s="42" t="s">
        <v>583</v>
      </c>
    </row>
    <row r="2064" spans="1:1" ht="12.75">
      <c r="A2064" s="42"/>
    </row>
    <row r="2065" spans="1:1" ht="12.75">
      <c r="A2065" s="42" t="s">
        <v>584</v>
      </c>
    </row>
    <row r="2066" spans="1:1" ht="12.75">
      <c r="A2066" s="43" t="s">
        <v>585</v>
      </c>
    </row>
    <row r="2067" spans="1:1" ht="12.75">
      <c r="A2067" s="44"/>
    </row>
    <row r="2068" spans="1:1" ht="12.75">
      <c r="A2068" s="45" t="s">
        <v>586</v>
      </c>
    </row>
    <row r="2069" spans="1:1" ht="12.75">
      <c r="A2069" s="45" t="s">
        <v>587</v>
      </c>
    </row>
    <row r="2070" spans="1:1" ht="12.75">
      <c r="A2070" s="45" t="s">
        <v>588</v>
      </c>
    </row>
    <row r="2071" spans="1:1" ht="12.75">
      <c r="A2071" s="45" t="s">
        <v>589</v>
      </c>
    </row>
  </sheetData>
  <autoFilter ref="A7:J7"/>
  <phoneticPr fontId="4" type="noConversion"/>
  <hyperlinks>
    <hyperlink ref="A2066" r:id="rId1"/>
  </hyperlinks>
  <pageMargins left="0.75" right="0.75" top="1" bottom="1" header="0.5" footer="0.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Лищенер</dc:creator>
  <dc:description>телефон 89101040450</dc:description>
  <cp:lastModifiedBy>LischenerSA</cp:lastModifiedBy>
  <cp:revision>1</cp:revision>
  <cp:lastPrinted>2016-08-08T14:50:22Z</cp:lastPrinted>
  <dcterms:created xsi:type="dcterms:W3CDTF">2016-08-08T14:50:22Z</dcterms:created>
  <dcterms:modified xsi:type="dcterms:W3CDTF">2016-08-11T09:17:24Z</dcterms:modified>
</cp:coreProperties>
</file>